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defaultThemeVersion="124226"/>
  <mc:AlternateContent xmlns:mc="http://schemas.openxmlformats.org/markup-compatibility/2006">
    <mc:Choice Requires="x15">
      <x15ac:absPath xmlns:x15ac="http://schemas.microsoft.com/office/spreadsheetml/2010/11/ac" url="\\Winnas\управления по тарифам\2024 год\Тарифная кампания\Прокопьевск\ИП\ИП_25.11.2024\-I0917_1064250010241_с подписью\Паспорта\"/>
    </mc:Choice>
  </mc:AlternateContent>
  <xr:revisionPtr revIDLastSave="0" documentId="8_{E9E570E9-11D0-4282-8210-E5F066246C10}" xr6:coauthVersionLast="36" xr6:coauthVersionMax="36" xr10:uidLastSave="{00000000-0000-0000-0000-000000000000}"/>
  <bookViews>
    <workbookView xWindow="0" yWindow="180" windowWidth="28800" windowHeight="11820" tabRatio="919"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Информация о подписи" sheetId="24"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ввод'!$A$1:$W$63</definedName>
  </definedNames>
  <calcPr calcId="191029"/>
</workbook>
</file>

<file path=xl/calcChain.xml><?xml version="1.0" encoding="utf-8"?>
<calcChain xmlns="http://schemas.openxmlformats.org/spreadsheetml/2006/main">
  <c r="H56" i="15" l="1"/>
  <c r="H32" i="15"/>
  <c r="H51" i="15" s="1"/>
  <c r="U29" i="15"/>
  <c r="U51" i="15" s="1"/>
  <c r="T29" i="15"/>
  <c r="T51" i="15" s="1"/>
  <c r="T26" i="15"/>
  <c r="T23" i="15"/>
  <c r="I29" i="15"/>
  <c r="I51" i="15" s="1"/>
  <c r="K29" i="15"/>
  <c r="K51" i="15" s="1"/>
  <c r="F29" i="15"/>
  <c r="F51" i="15" s="1"/>
  <c r="F26" i="15"/>
  <c r="F23" i="15"/>
  <c r="E29" i="15"/>
  <c r="E51" i="15" s="1"/>
  <c r="W29" i="15"/>
  <c r="W51" i="15" s="1"/>
  <c r="V29" i="15"/>
  <c r="V26" i="15" s="1"/>
  <c r="V23" i="15" s="1"/>
  <c r="D29" i="15"/>
  <c r="D51" i="15" s="1"/>
  <c r="C29" i="15"/>
  <c r="C26" i="15" s="1"/>
  <c r="C23" i="15" s="1"/>
  <c r="B23" i="22" s="1"/>
  <c r="J33" i="15"/>
  <c r="H33" i="15"/>
  <c r="J32" i="15"/>
  <c r="J51" i="15" s="1"/>
  <c r="J31" i="15"/>
  <c r="H31" i="15"/>
  <c r="J30" i="15"/>
  <c r="H30" i="15"/>
  <c r="I21" i="15"/>
  <c r="W26" i="15" l="1"/>
  <c r="W23" i="15" s="1"/>
  <c r="U26" i="15"/>
  <c r="U23" i="15" s="1"/>
  <c r="E26" i="15"/>
  <c r="E23" i="15" s="1"/>
  <c r="H29" i="15"/>
  <c r="H26" i="15" s="1"/>
  <c r="H23" i="15" s="1"/>
  <c r="C51" i="15"/>
  <c r="I26" i="15"/>
  <c r="I23" i="15" s="1"/>
  <c r="AK20" i="19"/>
  <c r="C43" i="7"/>
  <c r="K26" i="15"/>
  <c r="K23" i="15" s="1"/>
  <c r="J29" i="15"/>
  <c r="J26" i="15" s="1"/>
  <c r="J23" i="15" s="1"/>
  <c r="V51" i="15"/>
  <c r="D26" i="15"/>
  <c r="D23" i="15" s="1"/>
  <c r="B68" i="22" l="1"/>
  <c r="M22" i="15" l="1"/>
  <c r="O22" i="15" s="1"/>
  <c r="Q22" i="15" s="1"/>
  <c r="W22" i="15" l="1"/>
  <c r="S51" i="15"/>
  <c r="S29" i="15"/>
  <c r="S26" i="15" s="1"/>
  <c r="S23" i="15" s="1"/>
  <c r="A5" i="22" l="1"/>
  <c r="A5" i="5"/>
  <c r="A14" i="15"/>
  <c r="A4" i="15"/>
  <c r="A15" i="16"/>
  <c r="A5" i="16"/>
  <c r="A14" i="19"/>
  <c r="A5" i="19"/>
  <c r="A15" i="10"/>
  <c r="A5" i="10"/>
  <c r="A14" i="17"/>
  <c r="A4" i="17"/>
  <c r="A15" i="6" l="1"/>
  <c r="A5" i="6"/>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<sst xmlns="http://schemas.openxmlformats.org/spreadsheetml/2006/main" count="1991" uniqueCount="538">
  <si>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</si>
  <si>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</si>
  <si>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</si>
  <si>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</si>
  <si>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</si>
  <si>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</si>
  <si>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</si>
  <si>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</si>
  <si>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</si>
  <si>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</si>
  <si>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</si>
  <si>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</si>
  <si>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</si>
  <si>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</si>
  <si>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</si>
  <si>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</si>
  <si>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</si>
  <si>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</si>
  <si>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</si>
  <si>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</si>
  <si>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</si>
  <si>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</si>
  <si>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</si>
  <si>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</si>
  <si>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</si>
  <si>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</si>
  <si>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</si>
  <si>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</si>
  <si>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</si>
  <si>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</si>
  <si>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</si>
  <si>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</si>
  <si>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</si>
  <si>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</si>
  <si>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</si>
  <si>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</si>
  <si>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</si>
  <si>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</si>
  <si>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</si>
  <si>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</si>
  <si>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</si>
  <si>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</si>
  <si>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</si>
  <si>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</si>
  <si>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</si>
  <si>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</si>
  <si>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</si>
  <si>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</si>
  <si>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</si>
  <si>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</si>
  <si>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</si>
  <si>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</si>
  <si>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</si>
  <si>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</si>
  <si>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</si>
  <si>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</si>
  <si>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</si>
  <si>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</si>
  <si>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</si>
  <si>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</si>
  <si>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</si>
  <si>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</si>
  <si>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</si>
  <si>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</si>
  <si>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</si>
  <si>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</si>
  <si>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</si>
  <si>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</si>
  <si>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</si>
  <si>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</si>
  <si>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</si>
  <si>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</si>
  <si>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</si>
  <si>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</si>
  <si>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</si>
  <si>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</si>
  <si>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</si>
  <si>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</si>
  <si>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</si>
  <si>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</si>
  <si>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</si>
  <si>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</si>
  <si>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</si>
  <si>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</si>
  <si>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</si>
  <si>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</si>
  <si>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</si>
  <si>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</si>
  <si>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</si>
  <si>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</si>
  <si>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</si>
  <si>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</si>
  <si>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</si>
  <si>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</si>
  <si>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</si>
  <si>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</si>
  <si>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</si>
  <si>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</si>
  <si>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</si>
  <si>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</si>
  <si>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</si>
  <si>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</si>
  <si>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</si>
  <si>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</si>
  <si>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</si>
  <si>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</si>
  <si>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</si>
  <si>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</si>
  <si>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</si>
  <si>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</si>
  <si>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</si>
  <si>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</si>
  <si>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</si>
  <si>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</si>
  <si>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</si>
  <si>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</si>
  <si>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</si>
  <si>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</si>
  <si>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</si>
  <si>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</si>
  <si>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</si>
  <si>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</si>
  <si>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</si>
  <si>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</si>
  <si>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</si>
  <si>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</si>
  <si>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</si>
  <si>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</si>
  <si>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</si>
  <si>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</si>
  <si>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</si>
  <si>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</si>
  <si>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</si>
  <si>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</si>
  <si>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</si>
  <si>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</si>
  <si>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</si>
  <si>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</si>
  <si>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</si>
  <si>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</si>
  <si>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</si>
  <si>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</si>
  <si>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</si>
  <si>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</si>
  <si>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</si>
  <si>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</si>
  <si>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</si>
  <si>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</si>
  <si>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</si>
  <si>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</si>
  <si>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</si>
  <si>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</si>
  <si>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</si>
  <si>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</si>
  <si>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</si>
  <si>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</si>
  <si>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</si>
  <si>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</si>
  <si>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</si>
  <si>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</si>
  <si>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</si>
  <si>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</si>
  <si>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</si>
  <si>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</si>
  <si>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</si>
  <si>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</si>
  <si>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</si>
  <si>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</si>
  <si>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</si>
  <si>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</si>
  <si>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</si>
  <si>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</si>
  <si>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</si>
  <si>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</si>
  <si>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</si>
  <si>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</si>
  <si>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</si>
  <si>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</si>
  <si>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</si>
  <si>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</si>
  <si>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</si>
  <si>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</si>
  <si>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</si>
  <si>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</si>
  <si>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</si>
  <si>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</si>
  <si>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</si>
  <si>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</si>
  <si>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</si>
  <si>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</si>
  <si>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</si>
  <si>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</si>
  <si>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</si>
  <si>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</si>
  <si>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</si>
  <si>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</si>
  <si>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</si>
  <si>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</si>
  <si>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</si>
  <si>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</si>
  <si>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</si>
  <si>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</si>
  <si>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</si>
  <si>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</si>
  <si>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</si>
  <si>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</si>
  <si>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</si>
  <si>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</si>
  <si>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</si>
  <si>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</si>
  <si>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</si>
  <si>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</si>
  <si>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</si>
  <si>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</si>
  <si>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</si>
  <si>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</si>
  <si>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</si>
  <si>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</si>
  <si>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</si>
  <si>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</si>
  <si>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</si>
  <si>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</si>
  <si>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</si>
  <si>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</si>
  <si>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</si>
  <si>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</si>
  <si>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</si>
  <si>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</si>
  <si>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</si>
  <si>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</si>
  <si>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</si>
  <si>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</si>
  <si>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</si>
  <si>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</si>
  <si>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</si>
  <si>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</si>
  <si>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</si>
  <si>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</si>
  <si>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</si>
  <si>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</si>
  <si>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</si>
  <si>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</si>
  <si>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</si>
  <si>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</si>
  <si>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</si>
  <si>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</si>
  <si>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</si>
  <si>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</si>
  <si>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</si>
  <si>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</si>
  <si>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</si>
  <si>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</si>
  <si>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</si>
  <si>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</si>
  <si>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</si>
  <si>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</si>
  <si>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</si>
  <si>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</si>
  <si>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</si>
  <si>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</si>
  <si>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</si>
  <si>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</si>
  <si>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</si>
  <si>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</si>
  <si>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</si>
  <si>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</si>
  <si>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</si>
  <si>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</si>
  <si>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</si>
  <si>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</si>
  <si>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</si>
  <si>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</si>
  <si>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</si>
  <si>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</si>
  <si>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</si>
  <si>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</si>
  <si>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</si>
  <si>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</si>
  <si>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</si>
  <si>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</si>
  <si>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</si>
  <si>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</si>
  <si>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</si>
  <si>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</si>
  <si>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</si>
  <si>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</si>
  <si>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</si>
  <si>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</si>
  <si>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</si>
  <si>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</si>
  <si>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</si>
  <si>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</si>
  <si>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</si>
  <si>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</si>
  <si>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</si>
  <si>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</si>
  <si>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</si>
  <si>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</si>
  <si>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</si>
  <si>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</si>
  <si>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</si>
  <si>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</si>
  <si>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</si>
  <si>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</si>
  <si>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</si>
  <si>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</si>
  <si>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</si>
  <si>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</si>
  <si>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</si>
  <si>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</si>
  <si>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</si>
  <si>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</si>
  <si>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</si>
  <si>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</si>
  <si>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</si>
  <si>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</si>
  <si>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</si>
  <si>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</si>
  <si>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</si>
  <si>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</si>
  <si>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</si>
  <si>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</si>
  <si>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</si>
  <si>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</si>
  <si>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</si>
  <si>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</si>
  <si>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</si>
  <si>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</si>
  <si>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</si>
  <si>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</si>
  <si>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</si>
  <si>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</si>
  <si>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</si>
  <si>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 xml:space="preserve"> - по договорам подряда (в разбивке по каждому подрядчику и по договорам):</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</si>
  <si>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</si>
  <si>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</si>
  <si>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</si>
  <si>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</si>
  <si>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</si>
  <si>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</si>
  <si>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</si>
  <si>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</si>
  <si>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</si>
  <si>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</si>
  <si>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</si>
  <si>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</si>
  <si>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</si>
  <si>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</si>
  <si>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</si>
  <si>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</si>
  <si>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</si>
  <si>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</si>
  <si>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</si>
  <si>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</si>
  <si>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</si>
  <si>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</si>
  <si>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</si>
  <si>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</si>
  <si>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</si>
  <si>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</si>
  <si>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</si>
  <si>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</si>
  <si>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</si>
  <si>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</si>
  <si>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</si>
  <si>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</si>
  <si>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</si>
  <si>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</si>
  <si>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</si>
  <si>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</si>
  <si>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</si>
  <si>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</si>
  <si>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</si>
  <si>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</si>
  <si>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</si>
  <si>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</si>
  <si>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</si>
  <si>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</si>
  <si>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</si>
  <si>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</si>
  <si>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</si>
  <si>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</si>
  <si>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</si>
  <si>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</si>
  <si>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</si>
  <si>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</si>
  <si>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</si>
  <si>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</si>
  <si>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</si>
  <si>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</si>
  <si>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</si>
  <si>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</si>
  <si>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</si>
  <si>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</si>
  <si>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</si>
  <si>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</si>
  <si>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</si>
  <si>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</si>
  <si>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</si>
  <si>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</si>
  <si>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</si>
  <si>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</si>
  <si>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</si>
  <si>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</si>
  <si>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</si>
  <si>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</si>
  <si>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</si>
  <si>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</si>
  <si>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</si>
  <si>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</si>
  <si>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</si>
  <si>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</si>
  <si>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</si>
  <si>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</si>
  <si>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</si>
  <si>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</si>
  <si>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</si>
  <si>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</si>
  <si>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</si>
  <si>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</si>
  <si>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</si>
  <si>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</si>
  <si>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</si>
  <si>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</si>
  <si>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</si>
  <si>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</si>
  <si>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</si>
  <si>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</si>
  <si>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</si>
  <si>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</si>
  <si>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</si>
  <si>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</si>
  <si>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</si>
  <si>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</si>
  <si>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</si>
  <si>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</si>
  <si>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</si>
  <si>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</si>
  <si>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</si>
  <si>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</si>
  <si>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</si>
  <si>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</si>
  <si>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</si>
  <si>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</si>
  <si>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</si>
  <si>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</si>
  <si>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</si>
  <si>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</si>
  <si>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</si>
  <si>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</si>
  <si>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</si>
  <si>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</si>
  <si>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</si>
  <si>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</si>
  <si>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</si>
  <si>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</si>
  <si>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</si>
  <si>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</si>
  <si>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</si>
  <si>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</si>
  <si>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</si>
  <si>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</si>
  <si>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</si>
  <si>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</si>
  <si>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</si>
  <si>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</si>
  <si>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</si>
  <si>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</si>
  <si>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</si>
  <si>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г. Прокопьевск</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</si>
  <si>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</si>
  <si>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</si>
  <si>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</si>
  <si>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</si>
  <si>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</si>
  <si>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</si>
  <si>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</si>
  <si>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</si>
  <si>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открытий запрос предложении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</si>
  <si>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</si>
  <si>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</si>
  <si>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</si>
  <si>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</si>
  <si>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</si>
  <si>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</si>
  <si>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</si>
  <si>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</si>
  <si>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коммерческие предложения</t>
  </si>
  <si>
    <t>Кемеровская область, г. Прокопьевск</t>
  </si>
  <si>
    <r>
      <t>Год раскрытия информации: ___</t>
    </r>
    <r>
      <rPr>
        <b/>
        <u/>
        <sz val="12"/>
        <rFont val="Times New Roman"/>
        <family val="1"/>
        <charset val="204"/>
      </rPr>
      <t>2024</t>
    </r>
    <r>
      <rPr>
        <b/>
        <sz val="12"/>
        <rFont val="Times New Roman"/>
        <family val="1"/>
        <charset val="204"/>
      </rPr>
      <t>__ год</t>
    </r>
  </si>
  <si>
    <t>Приобретение измельчителя веток (мульчер) на базе автомобильного прицепа (ввод - 2024 г.)</t>
  </si>
  <si>
    <t>ввод - 2024 г.</t>
  </si>
  <si>
    <t>3,918 млн.руб.без НДС, 4,702 млн.руб.с НДС</t>
  </si>
  <si>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3,918  млн.руб  </t>
    </r>
    <r>
      <rPr>
        <sz val="11"/>
        <color theme="1"/>
        <rFont val="Times New Roman"/>
        <family val="1"/>
        <charset val="204"/>
      </rPr>
      <t xml:space="preserve">
2. Показатель энергетической эффективности:  нд</t>
    </r>
  </si>
  <si>
    <t>Предложение по корректировке</t>
  </si>
  <si>
    <t>начало 2 кв. 2024</t>
  </si>
  <si>
    <t>2 квартал 2024</t>
  </si>
  <si>
    <t>3.6.</t>
  </si>
  <si>
    <t>4.6.</t>
  </si>
  <si>
    <t xml:space="preserve"> по состоянию на 01.01.2024 года </t>
  </si>
  <si>
    <t>Приобретение измельчителя веток (мульчер) на базе автомобильного прицепа</t>
  </si>
  <si>
    <t xml:space="preserve">2 Квартал </t>
  </si>
  <si>
    <t>2024 год</t>
  </si>
  <si>
    <t>Сметная стоимость проекта в ценах 2024 года с НДС, млн. руб.</t>
  </si>
  <si>
    <t>объем заключенного договора в ценах______года с НДС, млн. руб.</t>
  </si>
  <si>
    <t xml:space="preserve"> - по договорам поставки основного оборудования:</t>
  </si>
  <si>
    <t>Реализация данного проекта позволит обеспечить надежность электроснабжения социально - значимых объектов города (ЦТП) и потребителей бытового сектора</t>
  </si>
  <si>
    <t xml:space="preserve">Двигатель дизельный, мощьностью 25 л.с.; Максимальный диаметр загружаемых веток для измельчения 229 мм; 4 двухсторонних ножа для измельчения; Автоматическая подача измельчаемого материала; Желоб погрузки с функцией поворота на 360 градусов; Габаритные размеры (ДхШхВ) 3020х2010х2440 мм.
</t>
  </si>
  <si>
    <t>Реализация данного проекта позволит обеспечить надежность электроснабжения социально - значимых объектов города, и повысить качество капитальных и текущих ремонтов линий электропередачи</t>
  </si>
  <si>
    <t>O_1.6.5</t>
  </si>
  <si>
    <t xml:space="preserve"> по состоянию на 01.01.2023 года </t>
  </si>
  <si>
    <t xml:space="preserve">Факт 2023 года </t>
  </si>
  <si>
    <t>2025 год</t>
  </si>
  <si>
    <t>2029 год</t>
  </si>
  <si>
    <t>2028 год</t>
  </si>
  <si>
    <t>2027 год</t>
  </si>
  <si>
    <t xml:space="preserve"> 2026 год</t>
  </si>
  <si>
    <t xml:space="preserve">Факт </t>
  </si>
  <si>
    <t>Итого за период реализации инвестиционной программы
(2024 - 2029 гг.)</t>
  </si>
  <si>
    <r>
      <t xml:space="preserve">Данный инвестиционный проект является одним из 43 и достигнутые им показатели влияют на достижение количественных показателей инвестиционной программы в целом. 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3,918 млн.руб                                       
</t>
    </r>
    <r>
      <rPr>
        <b/>
        <sz val="12"/>
        <color theme="1"/>
        <rFont val="Times New Roman"/>
        <family val="1"/>
        <charset val="204"/>
      </rPr>
      <t/>
    </r>
  </si>
  <si>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</si>
  <si>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</si>
  <si>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</si>
  <si>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</si>
  <si>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</si>
  <si>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</si>
  <si>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</si>
  <si>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</si>
  <si>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</si>
  <si>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</si>
  <si>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</si>
  <si>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</si>
  <si>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</si>
  <si>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</si>
  <si>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</si>
  <si>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</si>
  <si>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</si>
  <si>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25.11.2024 10:44:29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</si>
</sst>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06">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167" fontId="65" fillId="0" borderId="1" xfId="49" applyNumberFormat="1" applyFont="1" applyBorder="1" applyAlignment="1">
      <alignment horizontal="center" vertical="center"/>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0" fontId="43" fillId="25" borderId="1" xfId="2" applyFont="1" applyFill="1" applyBorder="1" applyAlignment="1">
      <alignment horizontal="center" vertical="center" textRotation="90"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11" fillId="0" borderId="1" xfId="2" applyFont="1" applyFill="1" applyBorder="1" applyAlignment="1">
      <alignment vertical="center"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0" fillId="0" borderId="48" xfId="0" applyBorder="1" applyAlignment="1">
      <alignment wrapText="1"/>
    </xf>
    <xf numFmtId="0" fontId="0" fillId="0" borderId="49" xfId="0" applyBorder="1"/>
    <xf numFmtId="0" fontId="0" fillId="0" borderId="50" xfId="0" applyBorder="1"/>
    <xf numFmtId="0" fontId="0" fillId="0" borderId="51" xfId="0" applyBorder="1"/>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 fillId="0" borderId="0" xfId="1" applyFont="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vertical="center" wrapText="1"/>
    </xf>
    <xf numFmtId="0" fontId="0" fillId="0" borderId="0" xfId="0" applyBorder="1" applyAlignment="1">
      <alignment vertical="center" wrapText="1"/>
    </xf>
    <xf numFmtId="0" fontId="0" fillId="0" borderId="47" xfId="0" applyBorder="1" applyAlignment="1">
      <alignment wrapText="1"/>
    </xf>
    <xf numFmtId="0" fontId="0" fillId="0" borderId="0"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0" xfId="0" applyFont="1" applyBorder="1" applyAlignment="1">
      <alignment vertical="top" wrapText="1"/>
    </xf>
    <xf numFmtId="0" fontId="2" fillId="0" borderId="48" xfId="0" applyFont="1" applyBorder="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542464"/>
        <c:axId val="133325952"/>
      </c:lineChart>
      <c:catAx>
        <c:axId val="132542464"/>
        <c:scaling>
          <c:orientation val="minMax"/>
        </c:scaling>
        <c:delete val="0"/>
        <c:axPos val="b"/>
        <c:numFmt formatCode="General" sourceLinked="1"/>
        <c:majorTickMark val="out"/>
        <c:minorTickMark val="none"/>
        <c:tickLblPos val="nextTo"/>
        <c:crossAx val="133325952"/>
        <c:crosses val="autoZero"/>
        <c:auto val="1"/>
        <c:lblAlgn val="ctr"/>
        <c:lblOffset val="100"/>
        <c:noMultiLvlLbl val="0"/>
      </c:catAx>
      <c:valAx>
        <c:axId val="133325952"/>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542464"/>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390525</xdr:colOff>
          <xdr:row>2</xdr:row>
          <xdr:rowOff>95250</xdr:rowOff>
        </xdr:from>
        <xdr:to>
          <xdr:col>3</xdr:col>
          <xdr:colOff>47625</xdr:colOff>
          <xdr:row>5</xdr:row>
          <xdr:rowOff>38100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descr="logo.png">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tabSelected="1" view="pageBreakPreview" topLeftCell="A4" zoomScale="75" zoomScaleSheetLayoutView="75" workbookViewId="0">
      <pane xSplit="2" ySplit="15" topLeftCell="C19" activePane="bottomRight" state="frozen"/>
      <selection activeCell="A4" sqref="A4"/>
      <selection pane="topRight" activeCell="C4" sqref="C4"/>
      <selection pane="bottomLeft" activeCell="A19" sqref="A19"/>
      <selection pane="bottomRight" activeCell="C45" sqref="C45"/>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35" t="s">
        <v>489</v>
      </c>
      <c r="B5" s="235"/>
      <c r="C5" s="235"/>
      <c r="D5" s="137"/>
      <c r="E5" s="137"/>
      <c r="F5" s="137"/>
      <c r="G5" s="137"/>
      <c r="H5" s="137"/>
      <c r="I5" s="137"/>
      <c r="J5" s="137"/>
    </row>
    <row r="6" spans="1:22" s="10" customFormat="1" ht="6" customHeight="1" x14ac:dyDescent="0.3">
      <c r="A6" s="15"/>
      <c r="C6" s="164"/>
      <c r="F6" s="14"/>
      <c r="G6" s="14"/>
      <c r="H6" s="13"/>
    </row>
    <row r="7" spans="1:22" s="10" customFormat="1" ht="18.75" x14ac:dyDescent="0.2">
      <c r="A7" s="239" t="s">
        <v>8</v>
      </c>
      <c r="B7" s="239"/>
      <c r="C7" s="239"/>
      <c r="D7" s="11"/>
      <c r="E7" s="11"/>
      <c r="F7" s="11"/>
      <c r="G7" s="11"/>
      <c r="H7" s="11"/>
      <c r="I7" s="11"/>
      <c r="J7" s="11"/>
      <c r="K7" s="11"/>
      <c r="L7" s="11"/>
      <c r="M7" s="11"/>
      <c r="N7" s="11"/>
      <c r="O7" s="11"/>
      <c r="P7" s="11"/>
      <c r="Q7" s="11"/>
      <c r="R7" s="11"/>
      <c r="S7" s="11"/>
      <c r="T7" s="11"/>
      <c r="U7" s="11"/>
      <c r="V7" s="11"/>
    </row>
    <row r="8" spans="1:22" s="10" customFormat="1" ht="18.75" x14ac:dyDescent="0.2">
      <c r="A8" s="240" t="s">
        <v>463</v>
      </c>
      <c r="B8" s="240"/>
      <c r="C8" s="240"/>
      <c r="D8" s="6"/>
      <c r="E8" s="6"/>
      <c r="F8" s="6"/>
      <c r="G8" s="6"/>
      <c r="H8" s="6"/>
      <c r="I8" s="11"/>
      <c r="J8" s="11"/>
      <c r="K8" s="11"/>
      <c r="L8" s="11"/>
      <c r="M8" s="11"/>
      <c r="N8" s="11"/>
      <c r="O8" s="11"/>
      <c r="P8" s="11"/>
      <c r="Q8" s="11"/>
      <c r="R8" s="11"/>
      <c r="S8" s="11"/>
      <c r="T8" s="11"/>
      <c r="U8" s="11"/>
      <c r="V8" s="11"/>
    </row>
    <row r="9" spans="1:22" s="10" customFormat="1" ht="18.75" x14ac:dyDescent="0.2">
      <c r="A9" s="236" t="s">
        <v>7</v>
      </c>
      <c r="B9" s="236"/>
      <c r="C9" s="236"/>
      <c r="D9" s="4"/>
      <c r="E9" s="4"/>
      <c r="F9" s="4"/>
      <c r="G9" s="4"/>
      <c r="H9" s="4"/>
      <c r="I9" s="11"/>
      <c r="J9" s="11"/>
      <c r="K9" s="11"/>
      <c r="L9" s="11"/>
      <c r="M9" s="11"/>
      <c r="N9" s="11"/>
      <c r="O9" s="11"/>
      <c r="P9" s="11"/>
      <c r="Q9" s="11"/>
      <c r="R9" s="11"/>
      <c r="S9" s="11"/>
      <c r="T9" s="11"/>
      <c r="U9" s="11"/>
      <c r="V9" s="11"/>
    </row>
    <row r="10" spans="1:22" s="10" customFormat="1" ht="18.75" x14ac:dyDescent="0.2">
      <c r="A10" s="240" t="s">
        <v>509</v>
      </c>
      <c r="B10" s="240"/>
      <c r="C10" s="240"/>
      <c r="D10" s="6"/>
      <c r="E10" s="6"/>
      <c r="F10" s="6"/>
      <c r="G10" s="6"/>
      <c r="H10" s="6"/>
      <c r="I10" s="11"/>
      <c r="J10" s="11"/>
      <c r="K10" s="11"/>
      <c r="L10" s="11"/>
      <c r="M10" s="11"/>
      <c r="N10" s="11"/>
      <c r="O10" s="11"/>
      <c r="P10" s="11"/>
      <c r="Q10" s="11"/>
      <c r="R10" s="11"/>
      <c r="S10" s="11"/>
      <c r="T10" s="11"/>
      <c r="U10" s="11"/>
      <c r="V10" s="11"/>
    </row>
    <row r="11" spans="1:22" s="10" customFormat="1" ht="18.75" x14ac:dyDescent="0.2">
      <c r="A11" s="236" t="s">
        <v>6</v>
      </c>
      <c r="B11" s="236"/>
      <c r="C11" s="236"/>
      <c r="D11" s="4"/>
      <c r="E11" s="4"/>
      <c r="F11" s="4"/>
      <c r="G11" s="4"/>
      <c r="H11" s="4"/>
      <c r="I11" s="11"/>
      <c r="J11" s="11"/>
      <c r="K11" s="11"/>
      <c r="L11" s="11"/>
      <c r="M11" s="11"/>
      <c r="N11" s="11"/>
      <c r="O11" s="11"/>
      <c r="P11" s="11"/>
      <c r="Q11" s="11"/>
      <c r="R11" s="11"/>
      <c r="S11" s="11"/>
      <c r="T11" s="11"/>
      <c r="U11" s="11"/>
      <c r="V11" s="11"/>
    </row>
    <row r="12" spans="1:22" s="2" customFormat="1" ht="12" x14ac:dyDescent="0.2">
      <c r="A12" s="240" t="s">
        <v>490</v>
      </c>
      <c r="B12" s="240"/>
      <c r="C12" s="240"/>
      <c r="D12" s="6"/>
      <c r="E12" s="6"/>
      <c r="F12" s="6"/>
      <c r="G12" s="6"/>
      <c r="H12" s="6"/>
      <c r="I12" s="6"/>
      <c r="J12" s="6"/>
      <c r="K12" s="6"/>
      <c r="L12" s="6"/>
      <c r="M12" s="6"/>
      <c r="N12" s="6"/>
      <c r="O12" s="6"/>
      <c r="P12" s="6"/>
      <c r="Q12" s="6"/>
      <c r="R12" s="6"/>
      <c r="S12" s="6"/>
      <c r="T12" s="6"/>
      <c r="U12" s="6"/>
      <c r="V12" s="6"/>
    </row>
    <row r="13" spans="1:22" s="2" customFormat="1" ht="15" customHeight="1" x14ac:dyDescent="0.2">
      <c r="A13" s="236" t="s">
        <v>5</v>
      </c>
      <c r="B13" s="236"/>
      <c r="C13" s="236"/>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37" t="s">
        <v>448</v>
      </c>
      <c r="B15" s="238"/>
      <c r="C15" s="238"/>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468</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474</v>
      </c>
      <c r="C20" s="214" t="s">
        <v>484</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400</v>
      </c>
      <c r="C21" s="161" t="s">
        <v>470</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464</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214" t="s">
        <v>469</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401</v>
      </c>
      <c r="C24" s="161" t="s">
        <v>467</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402</v>
      </c>
      <c r="C25" s="161" t="s">
        <v>467</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403</v>
      </c>
      <c r="C26" s="161" t="s">
        <v>467</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404</v>
      </c>
      <c r="C27" s="161" t="s">
        <v>467</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405</v>
      </c>
      <c r="C28" s="161" t="s">
        <v>467</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406</v>
      </c>
      <c r="C29" s="34" t="s">
        <v>465</v>
      </c>
      <c r="D29" s="32"/>
      <c r="E29" s="32"/>
      <c r="F29" s="32"/>
      <c r="G29" s="32"/>
      <c r="H29" s="31"/>
      <c r="I29" s="31"/>
      <c r="J29" s="31"/>
      <c r="K29" s="31"/>
      <c r="L29" s="31"/>
      <c r="M29" s="31"/>
      <c r="N29" s="31"/>
      <c r="O29" s="31"/>
      <c r="P29" s="31"/>
      <c r="Q29" s="31"/>
      <c r="R29" s="31"/>
      <c r="S29" s="30"/>
      <c r="T29" s="30"/>
      <c r="U29" s="30"/>
      <c r="V29" s="30"/>
    </row>
    <row r="30" spans="1:22" ht="63" x14ac:dyDescent="0.25">
      <c r="A30" s="22" t="s">
        <v>419</v>
      </c>
      <c r="B30" s="37" t="s">
        <v>407</v>
      </c>
      <c r="C30" s="34" t="s">
        <v>465</v>
      </c>
      <c r="D30" s="21"/>
      <c r="E30" s="21"/>
      <c r="F30" s="21"/>
      <c r="G30" s="21"/>
      <c r="H30" s="21"/>
      <c r="I30" s="21"/>
      <c r="J30" s="21"/>
      <c r="K30" s="21"/>
      <c r="L30" s="21"/>
      <c r="M30" s="21"/>
      <c r="N30" s="21"/>
      <c r="O30" s="21"/>
      <c r="P30" s="21"/>
      <c r="Q30" s="21"/>
      <c r="R30" s="21"/>
      <c r="S30" s="21"/>
      <c r="T30" s="21"/>
      <c r="U30" s="21"/>
      <c r="V30" s="21"/>
    </row>
    <row r="31" spans="1:22" ht="31.5" x14ac:dyDescent="0.25">
      <c r="A31" s="22" t="s">
        <v>410</v>
      </c>
      <c r="B31" s="37" t="s">
        <v>70</v>
      </c>
      <c r="C31" s="34" t="s">
        <v>467</v>
      </c>
      <c r="D31" s="21"/>
      <c r="E31" s="21"/>
      <c r="F31" s="21"/>
      <c r="G31" s="21"/>
      <c r="H31" s="21"/>
      <c r="I31" s="21"/>
      <c r="J31" s="21"/>
      <c r="K31" s="21"/>
      <c r="L31" s="21"/>
      <c r="M31" s="21"/>
      <c r="N31" s="21"/>
      <c r="O31" s="21"/>
      <c r="P31" s="21"/>
      <c r="Q31" s="21"/>
      <c r="R31" s="21"/>
      <c r="S31" s="21"/>
      <c r="T31" s="21"/>
      <c r="U31" s="21"/>
      <c r="V31" s="21"/>
    </row>
    <row r="32" spans="1:22" ht="15.75" x14ac:dyDescent="0.25">
      <c r="A32" s="22" t="s">
        <v>420</v>
      </c>
      <c r="B32" s="37" t="s">
        <v>408</v>
      </c>
      <c r="C32" s="34" t="s">
        <v>467</v>
      </c>
      <c r="D32" s="21"/>
      <c r="E32" s="21"/>
      <c r="F32" s="21"/>
      <c r="G32" s="21"/>
      <c r="H32" s="21"/>
      <c r="I32" s="21"/>
      <c r="J32" s="21"/>
      <c r="K32" s="21"/>
      <c r="L32" s="21"/>
      <c r="M32" s="21"/>
      <c r="N32" s="21"/>
      <c r="O32" s="21"/>
      <c r="P32" s="21"/>
      <c r="Q32" s="21"/>
      <c r="R32" s="21"/>
      <c r="S32" s="21"/>
      <c r="T32" s="21"/>
      <c r="U32" s="21"/>
      <c r="V32" s="21"/>
    </row>
    <row r="33" spans="1:22" ht="15.75" x14ac:dyDescent="0.25">
      <c r="A33" s="22" t="s">
        <v>411</v>
      </c>
      <c r="B33" s="37" t="s">
        <v>409</v>
      </c>
      <c r="C33" s="34" t="s">
        <v>467</v>
      </c>
      <c r="D33" s="21"/>
      <c r="E33" s="21"/>
      <c r="F33" s="21"/>
      <c r="G33" s="21"/>
      <c r="H33" s="21"/>
      <c r="I33" s="21"/>
      <c r="J33" s="21"/>
      <c r="K33" s="21"/>
      <c r="L33" s="21"/>
      <c r="M33" s="21"/>
      <c r="N33" s="21"/>
      <c r="O33" s="21"/>
      <c r="P33" s="21"/>
      <c r="Q33" s="21"/>
      <c r="R33" s="21"/>
      <c r="S33" s="21"/>
      <c r="T33" s="21"/>
      <c r="U33" s="21"/>
      <c r="V33" s="21"/>
    </row>
    <row r="34" spans="1:22" ht="15.75" x14ac:dyDescent="0.25">
      <c r="A34" s="22" t="s">
        <v>421</v>
      </c>
      <c r="B34" s="37" t="s">
        <v>219</v>
      </c>
      <c r="C34" s="34" t="s">
        <v>467</v>
      </c>
      <c r="D34" s="21"/>
      <c r="E34" s="21"/>
      <c r="F34" s="21"/>
      <c r="G34" s="21"/>
      <c r="H34" s="21"/>
      <c r="I34" s="21"/>
      <c r="J34" s="21"/>
      <c r="K34" s="21"/>
      <c r="L34" s="21"/>
      <c r="M34" s="21"/>
      <c r="N34" s="21"/>
      <c r="O34" s="21"/>
      <c r="P34" s="21"/>
      <c r="Q34" s="21"/>
      <c r="R34" s="21"/>
      <c r="S34" s="21"/>
      <c r="T34" s="21"/>
      <c r="U34" s="21"/>
      <c r="V34" s="21"/>
    </row>
    <row r="35" spans="1:22" ht="135" x14ac:dyDescent="0.25">
      <c r="A35" s="22" t="s">
        <v>412</v>
      </c>
      <c r="B35" s="173" t="s">
        <v>479</v>
      </c>
      <c r="C35" s="220" t="s">
        <v>493</v>
      </c>
      <c r="D35" s="21"/>
      <c r="E35" s="21"/>
      <c r="F35" s="21"/>
      <c r="G35" s="21"/>
      <c r="H35" s="21"/>
      <c r="I35" s="21"/>
      <c r="J35" s="21"/>
      <c r="K35" s="21"/>
      <c r="L35" s="21"/>
      <c r="M35" s="21"/>
      <c r="N35" s="21"/>
      <c r="O35" s="21"/>
      <c r="P35" s="21"/>
      <c r="Q35" s="21"/>
      <c r="R35" s="21"/>
      <c r="S35" s="21"/>
      <c r="T35" s="21"/>
      <c r="U35" s="21"/>
      <c r="V35" s="21"/>
    </row>
    <row r="36" spans="1:22" ht="63" x14ac:dyDescent="0.25">
      <c r="A36" s="22" t="s">
        <v>422</v>
      </c>
      <c r="B36" s="37" t="s">
        <v>443</v>
      </c>
      <c r="C36" s="214" t="s">
        <v>465</v>
      </c>
      <c r="D36" s="21"/>
      <c r="E36" s="21"/>
      <c r="F36" s="21"/>
      <c r="G36" s="21"/>
      <c r="H36" s="21"/>
      <c r="I36" s="21"/>
      <c r="J36" s="21"/>
      <c r="K36" s="21"/>
      <c r="L36" s="21"/>
      <c r="M36" s="21"/>
      <c r="N36" s="21"/>
      <c r="O36" s="21"/>
      <c r="P36" s="21"/>
      <c r="Q36" s="21"/>
      <c r="R36" s="21"/>
      <c r="S36" s="21"/>
      <c r="T36" s="21"/>
      <c r="U36" s="21"/>
      <c r="V36" s="21"/>
    </row>
    <row r="37" spans="1:22" ht="47.25" x14ac:dyDescent="0.25">
      <c r="A37" s="22" t="s">
        <v>413</v>
      </c>
      <c r="B37" s="37" t="s">
        <v>458</v>
      </c>
      <c r="C37" s="214" t="s">
        <v>465</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424</v>
      </c>
      <c r="B38" s="37" t="s">
        <v>425</v>
      </c>
      <c r="C38" s="214" t="s">
        <v>467</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414</v>
      </c>
      <c r="B39" s="37" t="s">
        <v>449</v>
      </c>
      <c r="C39" s="214" t="s">
        <v>467</v>
      </c>
      <c r="D39" s="21"/>
      <c r="E39" s="21"/>
      <c r="F39" s="21"/>
      <c r="G39" s="21"/>
      <c r="H39" s="21"/>
      <c r="I39" s="21"/>
      <c r="J39" s="21"/>
      <c r="K39" s="21"/>
      <c r="L39" s="21"/>
      <c r="M39" s="21"/>
      <c r="N39" s="21"/>
      <c r="O39" s="21"/>
      <c r="P39" s="21"/>
      <c r="Q39" s="21"/>
      <c r="R39" s="21"/>
      <c r="S39" s="21"/>
      <c r="T39" s="21"/>
      <c r="U39" s="21"/>
      <c r="V39" s="21"/>
    </row>
    <row r="40" spans="1:22" ht="47.25" x14ac:dyDescent="0.25">
      <c r="A40" s="22" t="s">
        <v>444</v>
      </c>
      <c r="B40" s="37" t="s">
        <v>450</v>
      </c>
      <c r="C40" s="214" t="s">
        <v>467</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415</v>
      </c>
      <c r="B41" s="37" t="s">
        <v>451</v>
      </c>
      <c r="C41" s="214" t="s">
        <v>467</v>
      </c>
      <c r="D41" s="21"/>
      <c r="E41" s="21"/>
      <c r="F41" s="21"/>
      <c r="G41" s="21"/>
      <c r="H41" s="21"/>
      <c r="I41" s="21"/>
      <c r="J41" s="21"/>
      <c r="K41" s="21"/>
      <c r="L41" s="21"/>
      <c r="M41" s="21"/>
      <c r="N41" s="21"/>
      <c r="O41" s="21"/>
      <c r="P41" s="21"/>
      <c r="Q41" s="21"/>
      <c r="R41" s="21"/>
      <c r="S41" s="21"/>
      <c r="T41" s="21"/>
      <c r="U41" s="21"/>
      <c r="V41" s="21"/>
    </row>
    <row r="42" spans="1:22" ht="31.5" x14ac:dyDescent="0.25">
      <c r="A42" s="22" t="s">
        <v>445</v>
      </c>
      <c r="B42" s="37" t="s">
        <v>471</v>
      </c>
      <c r="C42" s="230">
        <f>C43*1.2</f>
        <v>4.7020600504800001</v>
      </c>
      <c r="D42" s="21"/>
      <c r="E42" s="21"/>
      <c r="F42" s="21"/>
      <c r="G42" s="21"/>
      <c r="H42" s="21"/>
      <c r="I42" s="21"/>
      <c r="J42" s="21"/>
      <c r="K42" s="21"/>
      <c r="L42" s="21"/>
      <c r="M42" s="21"/>
      <c r="N42" s="21"/>
      <c r="O42" s="21"/>
      <c r="P42" s="21"/>
      <c r="Q42" s="21"/>
      <c r="R42" s="21"/>
      <c r="S42" s="21"/>
      <c r="T42" s="21"/>
      <c r="U42" s="21"/>
      <c r="V42" s="21"/>
    </row>
    <row r="43" spans="1:22" ht="31.5" x14ac:dyDescent="0.25">
      <c r="A43" s="22" t="s">
        <v>416</v>
      </c>
      <c r="B43" s="37" t="s">
        <v>472</v>
      </c>
      <c r="C43" s="230">
        <f>'6.2. Паспорт фин осв ввод'!C29</f>
        <v>3.9183833753999999</v>
      </c>
      <c r="D43" s="21"/>
      <c r="E43" s="21"/>
      <c r="F43" s="21"/>
      <c r="G43" s="21"/>
      <c r="H43" s="21"/>
      <c r="I43" s="21"/>
      <c r="J43" s="21"/>
      <c r="K43" s="21"/>
      <c r="L43" s="21"/>
      <c r="M43" s="21"/>
      <c r="N43" s="21"/>
      <c r="O43" s="21"/>
      <c r="P43" s="21"/>
      <c r="Q43" s="21"/>
      <c r="R43" s="21"/>
      <c r="S43" s="21"/>
      <c r="T43" s="21"/>
      <c r="U43" s="21"/>
      <c r="V43" s="21"/>
    </row>
    <row r="44" spans="1:22" ht="63" x14ac:dyDescent="0.25">
      <c r="A44" s="22" t="s">
        <v>480</v>
      </c>
      <c r="B44" s="173" t="s">
        <v>481</v>
      </c>
      <c r="C44" s="221" t="s">
        <v>467</v>
      </c>
      <c r="D44" s="21"/>
      <c r="E44" s="21"/>
      <c r="F44" s="21"/>
      <c r="G44" s="21"/>
      <c r="H44" s="21"/>
      <c r="I44" s="21"/>
      <c r="J44" s="21"/>
      <c r="K44" s="21"/>
      <c r="L44" s="21"/>
      <c r="M44" s="21"/>
      <c r="N44" s="21"/>
      <c r="O44" s="21"/>
      <c r="P44" s="21"/>
      <c r="Q44" s="21"/>
      <c r="R44" s="21"/>
      <c r="S44" s="21"/>
      <c r="T44" s="21"/>
      <c r="U44" s="21"/>
      <c r="V44" s="21"/>
    </row>
    <row r="45" spans="1:22" ht="199.5" customHeight="1" x14ac:dyDescent="0.25">
      <c r="A45" s="22" t="s">
        <v>482</v>
      </c>
      <c r="B45" s="173" t="s">
        <v>483</v>
      </c>
      <c r="C45" s="222" t="s">
        <v>519</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78"/>
  <sheetViews>
    <sheetView view="pageBreakPreview" zoomScale="70" zoomScaleNormal="70" zoomScaleSheetLayoutView="70" workbookViewId="0">
      <selection activeCell="Y21" sqref="Y21"/>
    </sheetView>
  </sheetViews>
  <sheetFormatPr defaultRowHeight="15.75" x14ac:dyDescent="0.25"/>
  <cols>
    <col min="1" max="1" width="9.140625" style="58"/>
    <col min="2" max="2" width="77.85546875" style="58" customWidth="1"/>
    <col min="3" max="3" width="10.5703125" style="59" customWidth="1"/>
    <col min="4" max="4" width="17.140625" style="178" hidden="1" customWidth="1"/>
    <col min="5" max="5" width="13.85546875" style="178" customWidth="1"/>
    <col min="6" max="6" width="12.5703125" style="178" customWidth="1"/>
    <col min="7" max="7" width="11.140625" style="178" customWidth="1"/>
    <col min="8" max="9" width="8.7109375" style="59" customWidth="1"/>
    <col min="10" max="10" width="8.7109375" style="59" hidden="1" customWidth="1"/>
    <col min="11" max="11" width="10.5703125" style="59" hidden="1" customWidth="1"/>
    <col min="12" max="12" width="11.5703125" style="59" customWidth="1"/>
    <col min="13" max="13" width="9.28515625" style="59" hidden="1" customWidth="1"/>
    <col min="14" max="14" width="10.140625" style="59" customWidth="1"/>
    <col min="15" max="15" width="8.7109375" style="59" hidden="1" customWidth="1"/>
    <col min="16" max="16" width="11.7109375" style="59" customWidth="1"/>
    <col min="17" max="17" width="8.7109375" style="59" hidden="1" customWidth="1"/>
    <col min="18" max="18" width="11.42578125" style="59" customWidth="1"/>
    <col min="19" max="19" width="8.7109375" style="59" hidden="1" customWidth="1"/>
    <col min="20" max="20" width="10.7109375" style="59" customWidth="1"/>
    <col min="21" max="21" width="8.7109375" style="59" hidden="1" customWidth="1"/>
    <col min="22" max="22" width="22.85546875" style="59" customWidth="1"/>
    <col min="23" max="23" width="18.42578125" style="59" hidden="1" customWidth="1"/>
    <col min="24" max="16384" width="9.140625" style="58"/>
  </cols>
  <sheetData>
    <row r="1" spans="1:23" x14ac:dyDescent="0.25">
      <c r="A1" s="59"/>
      <c r="B1" s="59"/>
      <c r="V1" s="203"/>
      <c r="W1" s="204" t="s">
        <v>67</v>
      </c>
    </row>
    <row r="2" spans="1:23" x14ac:dyDescent="0.25">
      <c r="A2" s="59"/>
      <c r="B2" s="59"/>
      <c r="V2" s="203"/>
      <c r="W2" s="205" t="s">
        <v>9</v>
      </c>
    </row>
    <row r="3" spans="1:23" x14ac:dyDescent="0.25">
      <c r="A3" s="59"/>
      <c r="B3" s="59"/>
      <c r="V3" s="203"/>
      <c r="W3" s="205" t="s">
        <v>66</v>
      </c>
    </row>
    <row r="4" spans="1:23" ht="18.75" customHeight="1" x14ac:dyDescent="0.25">
      <c r="A4" s="235" t="str">
        <f>'1. паспорт местоположение'!A5:C5</f>
        <v>Год раскрытия информации: ___2024__ год</v>
      </c>
      <c r="B4" s="235"/>
      <c r="C4" s="235"/>
      <c r="D4" s="235"/>
      <c r="E4" s="235"/>
      <c r="F4" s="235"/>
      <c r="G4" s="235"/>
      <c r="H4" s="235"/>
      <c r="I4" s="235"/>
      <c r="J4" s="235"/>
      <c r="K4" s="235"/>
      <c r="L4" s="235"/>
      <c r="M4" s="235"/>
      <c r="N4" s="235"/>
      <c r="O4" s="235"/>
      <c r="P4" s="235"/>
      <c r="Q4" s="235"/>
      <c r="R4" s="235"/>
      <c r="S4" s="235"/>
      <c r="T4" s="235"/>
      <c r="U4" s="235"/>
      <c r="V4" s="235"/>
      <c r="W4" s="235"/>
    </row>
    <row r="5" spans="1:23" ht="11.25" customHeight="1" x14ac:dyDescent="0.3">
      <c r="A5" s="59"/>
      <c r="B5" s="59"/>
      <c r="W5" s="206"/>
    </row>
    <row r="6" spans="1:23" ht="18.75" x14ac:dyDescent="0.25">
      <c r="A6" s="239" t="s">
        <v>8</v>
      </c>
      <c r="B6" s="239"/>
      <c r="C6" s="239"/>
      <c r="D6" s="239"/>
      <c r="E6" s="239"/>
      <c r="F6" s="239"/>
      <c r="G6" s="239"/>
      <c r="H6" s="239"/>
      <c r="I6" s="239"/>
      <c r="J6" s="239"/>
      <c r="K6" s="239"/>
      <c r="L6" s="239"/>
      <c r="M6" s="239"/>
      <c r="N6" s="239"/>
      <c r="O6" s="239"/>
      <c r="P6" s="239"/>
      <c r="Q6" s="239"/>
      <c r="R6" s="239"/>
      <c r="S6" s="239"/>
      <c r="T6" s="239"/>
      <c r="U6" s="239"/>
      <c r="V6" s="239"/>
      <c r="W6" s="239"/>
    </row>
    <row r="7" spans="1:23" ht="11.25" customHeight="1" x14ac:dyDescent="0.25">
      <c r="A7" s="11"/>
      <c r="B7" s="11"/>
      <c r="C7" s="198"/>
      <c r="D7" s="179"/>
      <c r="E7" s="179"/>
      <c r="F7" s="179"/>
      <c r="G7" s="179"/>
      <c r="H7" s="207"/>
      <c r="I7" s="207"/>
      <c r="J7" s="207"/>
      <c r="K7" s="207"/>
      <c r="L7" s="198"/>
      <c r="M7" s="207"/>
      <c r="N7" s="207"/>
      <c r="O7" s="207"/>
      <c r="P7" s="207"/>
      <c r="Q7" s="207"/>
      <c r="R7" s="207"/>
      <c r="S7" s="207"/>
      <c r="T7" s="207"/>
      <c r="U7" s="207"/>
      <c r="V7" s="207"/>
      <c r="W7" s="207"/>
    </row>
    <row r="8" spans="1:23" x14ac:dyDescent="0.25">
      <c r="A8" s="240" t="str">
        <f>'6.1. Паспорт сетевой график'!A9:J9</f>
        <v>ООО ХК "СДС-Энерго"</v>
      </c>
      <c r="B8" s="240"/>
      <c r="C8" s="240"/>
      <c r="D8" s="240"/>
      <c r="E8" s="240"/>
      <c r="F8" s="240"/>
      <c r="G8" s="240"/>
      <c r="H8" s="240"/>
      <c r="I8" s="240"/>
      <c r="J8" s="240"/>
      <c r="K8" s="240"/>
      <c r="L8" s="240"/>
      <c r="M8" s="240"/>
      <c r="N8" s="240"/>
      <c r="O8" s="240"/>
      <c r="P8" s="240"/>
      <c r="Q8" s="240"/>
      <c r="R8" s="240"/>
      <c r="S8" s="240"/>
      <c r="T8" s="240"/>
      <c r="U8" s="240"/>
      <c r="V8" s="240"/>
      <c r="W8" s="240"/>
    </row>
    <row r="9" spans="1:23" ht="18.75" customHeight="1" x14ac:dyDescent="0.25">
      <c r="A9" s="236" t="s">
        <v>7</v>
      </c>
      <c r="B9" s="236"/>
      <c r="C9" s="236"/>
      <c r="D9" s="236"/>
      <c r="E9" s="236"/>
      <c r="F9" s="236"/>
      <c r="G9" s="236"/>
      <c r="H9" s="236"/>
      <c r="I9" s="236"/>
      <c r="J9" s="236"/>
      <c r="K9" s="236"/>
      <c r="L9" s="236"/>
      <c r="M9" s="236"/>
      <c r="N9" s="236"/>
      <c r="O9" s="236"/>
      <c r="P9" s="236"/>
      <c r="Q9" s="236"/>
      <c r="R9" s="236"/>
      <c r="S9" s="236"/>
      <c r="T9" s="236"/>
      <c r="U9" s="236"/>
      <c r="V9" s="236"/>
      <c r="W9" s="236"/>
    </row>
    <row r="10" spans="1:23" ht="6" customHeight="1" x14ac:dyDescent="0.25">
      <c r="A10" s="11"/>
      <c r="B10" s="11"/>
      <c r="C10" s="198"/>
      <c r="D10" s="179"/>
      <c r="E10" s="179"/>
      <c r="F10" s="179"/>
      <c r="G10" s="179"/>
      <c r="H10" s="207"/>
      <c r="I10" s="207"/>
      <c r="J10" s="207"/>
      <c r="K10" s="207"/>
      <c r="L10" s="198"/>
      <c r="M10" s="207"/>
      <c r="N10" s="207"/>
      <c r="O10" s="207"/>
      <c r="P10" s="207"/>
      <c r="Q10" s="207"/>
      <c r="R10" s="207"/>
      <c r="S10" s="207"/>
      <c r="T10" s="207"/>
      <c r="U10" s="207"/>
      <c r="V10" s="207"/>
      <c r="W10" s="207"/>
    </row>
    <row r="11" spans="1:23" x14ac:dyDescent="0.25">
      <c r="A11" s="240" t="str">
        <f>'6.1. Паспорт сетевой график'!A12:J12</f>
        <v>O_1.6.5</v>
      </c>
      <c r="B11" s="240"/>
      <c r="C11" s="240"/>
      <c r="D11" s="240"/>
      <c r="E11" s="240"/>
      <c r="F11" s="240"/>
      <c r="G11" s="240"/>
      <c r="H11" s="240"/>
      <c r="I11" s="240"/>
      <c r="J11" s="240"/>
      <c r="K11" s="240"/>
      <c r="L11" s="240"/>
      <c r="M11" s="240"/>
      <c r="N11" s="240"/>
      <c r="O11" s="240"/>
      <c r="P11" s="240"/>
      <c r="Q11" s="240"/>
      <c r="R11" s="240"/>
      <c r="S11" s="240"/>
      <c r="T11" s="240"/>
      <c r="U11" s="240"/>
      <c r="V11" s="240"/>
      <c r="W11" s="240"/>
    </row>
    <row r="12" spans="1:23" x14ac:dyDescent="0.25">
      <c r="A12" s="236" t="s">
        <v>6</v>
      </c>
      <c r="B12" s="236"/>
      <c r="C12" s="236"/>
      <c r="D12" s="236"/>
      <c r="E12" s="236"/>
      <c r="F12" s="236"/>
      <c r="G12" s="236"/>
      <c r="H12" s="236"/>
      <c r="I12" s="236"/>
      <c r="J12" s="236"/>
      <c r="K12" s="236"/>
      <c r="L12" s="236"/>
      <c r="M12" s="236"/>
      <c r="N12" s="236"/>
      <c r="O12" s="236"/>
      <c r="P12" s="236"/>
      <c r="Q12" s="236"/>
      <c r="R12" s="236"/>
      <c r="S12" s="236"/>
      <c r="T12" s="236"/>
      <c r="U12" s="236"/>
      <c r="V12" s="236"/>
      <c r="W12" s="236"/>
    </row>
    <row r="13" spans="1:23" ht="11.25" customHeight="1" x14ac:dyDescent="0.3">
      <c r="A13" s="9"/>
      <c r="B13" s="9"/>
      <c r="C13" s="9"/>
      <c r="D13" s="180"/>
      <c r="E13" s="180"/>
      <c r="F13" s="180"/>
      <c r="G13" s="180"/>
      <c r="H13" s="208"/>
      <c r="I13" s="208"/>
      <c r="J13" s="208"/>
      <c r="K13" s="208"/>
      <c r="L13" s="9"/>
      <c r="M13" s="208"/>
      <c r="N13" s="208"/>
      <c r="O13" s="208"/>
      <c r="P13" s="208"/>
      <c r="Q13" s="208"/>
      <c r="R13" s="208"/>
      <c r="S13" s="208"/>
      <c r="T13" s="208"/>
      <c r="U13" s="208"/>
      <c r="V13" s="208"/>
      <c r="W13" s="208"/>
    </row>
    <row r="14" spans="1:23" x14ac:dyDescent="0.25">
      <c r="A14" s="240" t="str">
        <f>'1. паспорт местоположение'!A12:C12</f>
        <v>Приобретение измельчителя веток (мульчер) на базе автомобильного прицепа (ввод - 2024 г.)</v>
      </c>
      <c r="B14" s="240"/>
      <c r="C14" s="240"/>
      <c r="D14" s="240"/>
      <c r="E14" s="240"/>
      <c r="F14" s="240"/>
      <c r="G14" s="240"/>
      <c r="H14" s="240"/>
      <c r="I14" s="240"/>
      <c r="J14" s="240"/>
      <c r="K14" s="240"/>
      <c r="L14" s="240"/>
      <c r="M14" s="240"/>
      <c r="N14" s="240"/>
      <c r="O14" s="240"/>
      <c r="P14" s="240"/>
      <c r="Q14" s="240"/>
      <c r="R14" s="240"/>
      <c r="S14" s="240"/>
      <c r="T14" s="240"/>
      <c r="U14" s="240"/>
      <c r="V14" s="240"/>
      <c r="W14" s="240"/>
    </row>
    <row r="15" spans="1:23" ht="15.75" customHeight="1" x14ac:dyDescent="0.25">
      <c r="A15" s="236" t="s">
        <v>5</v>
      </c>
      <c r="B15" s="236"/>
      <c r="C15" s="236"/>
      <c r="D15" s="236"/>
      <c r="E15" s="236"/>
      <c r="F15" s="236"/>
      <c r="G15" s="236"/>
      <c r="H15" s="236"/>
      <c r="I15" s="236"/>
      <c r="J15" s="236"/>
      <c r="K15" s="236"/>
      <c r="L15" s="236"/>
      <c r="M15" s="236"/>
      <c r="N15" s="236"/>
      <c r="O15" s="236"/>
      <c r="P15" s="236"/>
      <c r="Q15" s="236"/>
      <c r="R15" s="236"/>
      <c r="S15" s="236"/>
      <c r="T15" s="236"/>
      <c r="U15" s="236"/>
      <c r="V15" s="236"/>
      <c r="W15" s="236"/>
    </row>
    <row r="16" spans="1:23" ht="6.75" customHeight="1" x14ac:dyDescent="0.25">
      <c r="A16" s="349"/>
      <c r="B16" s="349"/>
      <c r="C16" s="349"/>
      <c r="D16" s="349"/>
      <c r="E16" s="349"/>
      <c r="F16" s="349"/>
      <c r="G16" s="349"/>
      <c r="H16" s="349"/>
      <c r="I16" s="349"/>
      <c r="J16" s="349"/>
      <c r="K16" s="349"/>
      <c r="L16" s="349"/>
      <c r="M16" s="349"/>
      <c r="N16" s="349"/>
      <c r="O16" s="349"/>
      <c r="P16" s="349"/>
      <c r="Q16" s="349"/>
      <c r="R16" s="349"/>
      <c r="S16" s="349"/>
      <c r="T16" s="349"/>
      <c r="U16" s="349"/>
      <c r="V16" s="349"/>
      <c r="W16" s="349"/>
    </row>
    <row r="17" spans="1:26" x14ac:dyDescent="0.25">
      <c r="A17" s="351" t="s">
        <v>433</v>
      </c>
      <c r="B17" s="351"/>
      <c r="C17" s="351"/>
      <c r="D17" s="351"/>
      <c r="E17" s="351"/>
      <c r="F17" s="351"/>
      <c r="G17" s="351"/>
      <c r="H17" s="351"/>
      <c r="I17" s="351"/>
      <c r="J17" s="351"/>
      <c r="K17" s="351"/>
      <c r="L17" s="351"/>
      <c r="M17" s="351"/>
      <c r="N17" s="351"/>
      <c r="O17" s="351"/>
      <c r="P17" s="351"/>
      <c r="Q17" s="351"/>
      <c r="R17" s="351"/>
      <c r="S17" s="351"/>
      <c r="T17" s="351"/>
      <c r="U17" s="351"/>
      <c r="V17" s="351"/>
      <c r="W17" s="351"/>
    </row>
    <row r="18" spans="1:26" ht="9.75" customHeight="1" x14ac:dyDescent="0.25">
      <c r="A18" s="59"/>
      <c r="B18" s="59"/>
    </row>
    <row r="19" spans="1:26" ht="20.25" customHeight="1" x14ac:dyDescent="0.25">
      <c r="A19" s="334" t="s">
        <v>176</v>
      </c>
      <c r="B19" s="334" t="s">
        <v>175</v>
      </c>
      <c r="C19" s="348" t="s">
        <v>174</v>
      </c>
      <c r="D19" s="348"/>
      <c r="E19" s="350" t="s">
        <v>173</v>
      </c>
      <c r="F19" s="350"/>
      <c r="G19" s="358" t="s">
        <v>511</v>
      </c>
      <c r="H19" s="356" t="s">
        <v>502</v>
      </c>
      <c r="I19" s="357"/>
      <c r="J19" s="357"/>
      <c r="K19" s="357"/>
      <c r="L19" s="356" t="s">
        <v>512</v>
      </c>
      <c r="M19" s="357"/>
      <c r="N19" s="356" t="s">
        <v>516</v>
      </c>
      <c r="O19" s="357"/>
      <c r="P19" s="356" t="s">
        <v>515</v>
      </c>
      <c r="Q19" s="357"/>
      <c r="R19" s="356" t="s">
        <v>514</v>
      </c>
      <c r="S19" s="357"/>
      <c r="T19" s="356" t="s">
        <v>513</v>
      </c>
      <c r="U19" s="357"/>
      <c r="V19" s="352" t="s">
        <v>518</v>
      </c>
      <c r="W19" s="353"/>
      <c r="X19" s="72"/>
      <c r="Y19" s="72"/>
      <c r="Z19" s="72"/>
    </row>
    <row r="20" spans="1:26" ht="66" customHeight="1" x14ac:dyDescent="0.25">
      <c r="A20" s="335"/>
      <c r="B20" s="335"/>
      <c r="C20" s="348"/>
      <c r="D20" s="348"/>
      <c r="E20" s="350"/>
      <c r="F20" s="350"/>
      <c r="G20" s="359"/>
      <c r="H20" s="340" t="s">
        <v>1</v>
      </c>
      <c r="I20" s="341"/>
      <c r="J20" s="340" t="s">
        <v>517</v>
      </c>
      <c r="K20" s="341"/>
      <c r="L20" s="212" t="s">
        <v>1</v>
      </c>
      <c r="M20" s="212" t="s">
        <v>10</v>
      </c>
      <c r="N20" s="212" t="s">
        <v>1</v>
      </c>
      <c r="O20" s="212" t="s">
        <v>10</v>
      </c>
      <c r="P20" s="212" t="s">
        <v>1</v>
      </c>
      <c r="Q20" s="212" t="s">
        <v>10</v>
      </c>
      <c r="R20" s="227" t="s">
        <v>1</v>
      </c>
      <c r="S20" s="227" t="s">
        <v>10</v>
      </c>
      <c r="T20" s="229" t="s">
        <v>1</v>
      </c>
      <c r="U20" s="229" t="s">
        <v>10</v>
      </c>
      <c r="V20" s="354"/>
      <c r="W20" s="355"/>
    </row>
    <row r="21" spans="1:26" ht="117.75" customHeight="1" x14ac:dyDescent="0.25">
      <c r="A21" s="336"/>
      <c r="B21" s="336"/>
      <c r="C21" s="193" t="s">
        <v>1</v>
      </c>
      <c r="D21" s="181" t="s">
        <v>517</v>
      </c>
      <c r="E21" s="182" t="s">
        <v>510</v>
      </c>
      <c r="F21" s="182" t="s">
        <v>499</v>
      </c>
      <c r="G21" s="360"/>
      <c r="H21" s="209" t="s">
        <v>417</v>
      </c>
      <c r="I21" s="209" t="str">
        <f>K21</f>
        <v xml:space="preserve">2 Квартал </v>
      </c>
      <c r="J21" s="209" t="s">
        <v>417</v>
      </c>
      <c r="K21" s="213" t="s">
        <v>501</v>
      </c>
      <c r="L21" s="209" t="s">
        <v>417</v>
      </c>
      <c r="M21" s="209" t="s">
        <v>417</v>
      </c>
      <c r="N21" s="209" t="s">
        <v>417</v>
      </c>
      <c r="O21" s="209" t="s">
        <v>417</v>
      </c>
      <c r="P21" s="209" t="s">
        <v>417</v>
      </c>
      <c r="Q21" s="209" t="s">
        <v>417</v>
      </c>
      <c r="R21" s="209" t="s">
        <v>417</v>
      </c>
      <c r="S21" s="209" t="s">
        <v>417</v>
      </c>
      <c r="T21" s="209" t="s">
        <v>417</v>
      </c>
      <c r="U21" s="209" t="s">
        <v>417</v>
      </c>
      <c r="V21" s="193" t="s">
        <v>1</v>
      </c>
      <c r="W21" s="193" t="s">
        <v>10</v>
      </c>
    </row>
    <row r="22" spans="1:26" ht="19.5" customHeight="1" x14ac:dyDescent="0.25">
      <c r="A22" s="65">
        <v>1</v>
      </c>
      <c r="B22" s="65">
        <v>2</v>
      </c>
      <c r="C22" s="192">
        <v>3</v>
      </c>
      <c r="D22" s="177">
        <v>4</v>
      </c>
      <c r="E22" s="177">
        <v>4</v>
      </c>
      <c r="F22" s="177">
        <v>5</v>
      </c>
      <c r="G22" s="177">
        <v>6</v>
      </c>
      <c r="H22" s="228">
        <v>7</v>
      </c>
      <c r="I22" s="228">
        <v>8</v>
      </c>
      <c r="J22" s="228">
        <v>18</v>
      </c>
      <c r="K22" s="228">
        <v>19</v>
      </c>
      <c r="L22" s="192">
        <v>9</v>
      </c>
      <c r="M22" s="219">
        <f t="shared" ref="M22:W22" si="0">L22+1</f>
        <v>10</v>
      </c>
      <c r="N22" s="219">
        <v>10</v>
      </c>
      <c r="O22" s="219">
        <f t="shared" si="0"/>
        <v>11</v>
      </c>
      <c r="P22" s="219">
        <v>11</v>
      </c>
      <c r="Q22" s="219">
        <f t="shared" si="0"/>
        <v>12</v>
      </c>
      <c r="R22" s="219">
        <v>12</v>
      </c>
      <c r="S22" s="219">
        <v>15</v>
      </c>
      <c r="T22" s="226">
        <v>13</v>
      </c>
      <c r="U22" s="226">
        <v>18</v>
      </c>
      <c r="V22" s="219">
        <v>14</v>
      </c>
      <c r="W22" s="219">
        <f t="shared" si="0"/>
        <v>15</v>
      </c>
    </row>
    <row r="23" spans="1:26" ht="30" customHeight="1" x14ac:dyDescent="0.25">
      <c r="A23" s="70">
        <v>1</v>
      </c>
      <c r="B23" s="69" t="s">
        <v>172</v>
      </c>
      <c r="C23" s="199">
        <f>SUM(C24:C28)</f>
        <v>4.7020600504800001</v>
      </c>
      <c r="D23" s="199">
        <f>SUM(D24:D28)</f>
        <v>0</v>
      </c>
      <c r="E23" s="199">
        <f>SUM(E24:E28)</f>
        <v>4.7020600504800001</v>
      </c>
      <c r="F23" s="199">
        <f>SUM(F24:F28)</f>
        <v>4.7020600504800001</v>
      </c>
      <c r="G23" s="199">
        <v>0</v>
      </c>
      <c r="H23" s="199">
        <f>H24+H25+H26+H27+H28</f>
        <v>4.7020600504800001</v>
      </c>
      <c r="I23" s="199">
        <f>SUM(I24:I28)</f>
        <v>4.7020600504800001</v>
      </c>
      <c r="J23" s="199">
        <f>J24+J25+J26+J27+J28</f>
        <v>0</v>
      </c>
      <c r="K23" s="199">
        <f>SUM(K24:K28)</f>
        <v>0</v>
      </c>
      <c r="L23" s="199">
        <v>0</v>
      </c>
      <c r="M23" s="199">
        <v>0</v>
      </c>
      <c r="N23" s="199">
        <v>0</v>
      </c>
      <c r="O23" s="199">
        <v>0</v>
      </c>
      <c r="P23" s="199">
        <v>0</v>
      </c>
      <c r="Q23" s="199">
        <v>0</v>
      </c>
      <c r="R23" s="199">
        <v>0</v>
      </c>
      <c r="S23" s="199">
        <f>S24+S25+S26+S27+S28</f>
        <v>0</v>
      </c>
      <c r="T23" s="199">
        <f>SUM(T24:T28)</f>
        <v>0</v>
      </c>
      <c r="U23" s="199">
        <f>SUM(U24:U28)</f>
        <v>0</v>
      </c>
      <c r="V23" s="199">
        <f>SUM(V24:V28)</f>
        <v>4.7020600504800001</v>
      </c>
      <c r="W23" s="199">
        <f>SUM(W24:W28)</f>
        <v>0</v>
      </c>
    </row>
    <row r="24" spans="1:26" x14ac:dyDescent="0.25">
      <c r="A24" s="67" t="s">
        <v>171</v>
      </c>
      <c r="B24" s="46" t="s">
        <v>170</v>
      </c>
      <c r="C24" s="200">
        <v>0</v>
      </c>
      <c r="D24" s="200">
        <v>0</v>
      </c>
      <c r="E24" s="200">
        <v>0</v>
      </c>
      <c r="F24" s="200">
        <v>0</v>
      </c>
      <c r="G24" s="200">
        <v>0</v>
      </c>
      <c r="H24" s="200">
        <v>0</v>
      </c>
      <c r="I24" s="200">
        <v>0</v>
      </c>
      <c r="J24" s="200">
        <v>0</v>
      </c>
      <c r="K24" s="200">
        <v>0</v>
      </c>
      <c r="L24" s="200">
        <v>0</v>
      </c>
      <c r="M24" s="200">
        <v>0</v>
      </c>
      <c r="N24" s="200">
        <v>0</v>
      </c>
      <c r="O24" s="200">
        <v>0</v>
      </c>
      <c r="P24" s="200">
        <v>0</v>
      </c>
      <c r="Q24" s="200">
        <v>0</v>
      </c>
      <c r="R24" s="200">
        <v>0</v>
      </c>
      <c r="S24" s="200">
        <v>0</v>
      </c>
      <c r="T24" s="200">
        <v>0</v>
      </c>
      <c r="U24" s="200">
        <v>0</v>
      </c>
      <c r="V24" s="200">
        <v>0</v>
      </c>
      <c r="W24" s="200">
        <v>0</v>
      </c>
    </row>
    <row r="25" spans="1:26" x14ac:dyDescent="0.25">
      <c r="A25" s="67" t="s">
        <v>169</v>
      </c>
      <c r="B25" s="46" t="s">
        <v>168</v>
      </c>
      <c r="C25" s="200">
        <v>0</v>
      </c>
      <c r="D25" s="200">
        <v>0</v>
      </c>
      <c r="E25" s="200">
        <v>0</v>
      </c>
      <c r="F25" s="200">
        <v>0</v>
      </c>
      <c r="G25" s="200">
        <v>0</v>
      </c>
      <c r="H25" s="200">
        <v>0</v>
      </c>
      <c r="I25" s="200">
        <v>0</v>
      </c>
      <c r="J25" s="200">
        <v>0</v>
      </c>
      <c r="K25" s="200">
        <v>0</v>
      </c>
      <c r="L25" s="200">
        <v>0</v>
      </c>
      <c r="M25" s="200">
        <v>0</v>
      </c>
      <c r="N25" s="200">
        <v>0</v>
      </c>
      <c r="O25" s="200">
        <v>0</v>
      </c>
      <c r="P25" s="200">
        <v>0</v>
      </c>
      <c r="Q25" s="200">
        <v>0</v>
      </c>
      <c r="R25" s="200">
        <v>0</v>
      </c>
      <c r="S25" s="200">
        <v>0</v>
      </c>
      <c r="T25" s="200">
        <v>0</v>
      </c>
      <c r="U25" s="200">
        <v>0</v>
      </c>
      <c r="V25" s="200">
        <v>0</v>
      </c>
      <c r="W25" s="200">
        <v>0</v>
      </c>
    </row>
    <row r="26" spans="1:26" s="59" customFormat="1" ht="31.5" x14ac:dyDescent="0.25">
      <c r="A26" s="67" t="s">
        <v>167</v>
      </c>
      <c r="B26" s="46" t="s">
        <v>375</v>
      </c>
      <c r="C26" s="200">
        <f t="shared" ref="C26:K26" si="1">C29*1.2</f>
        <v>4.7020600504800001</v>
      </c>
      <c r="D26" s="200">
        <f t="shared" si="1"/>
        <v>0</v>
      </c>
      <c r="E26" s="200">
        <f t="shared" si="1"/>
        <v>4.7020600504800001</v>
      </c>
      <c r="F26" s="200">
        <f t="shared" si="1"/>
        <v>4.7020600504800001</v>
      </c>
      <c r="G26" s="200">
        <f t="shared" si="1"/>
        <v>0</v>
      </c>
      <c r="H26" s="200">
        <f t="shared" si="1"/>
        <v>4.7020600504800001</v>
      </c>
      <c r="I26" s="200">
        <f t="shared" si="1"/>
        <v>4.7020600504800001</v>
      </c>
      <c r="J26" s="200">
        <f t="shared" si="1"/>
        <v>0</v>
      </c>
      <c r="K26" s="200">
        <f t="shared" si="1"/>
        <v>0</v>
      </c>
      <c r="L26" s="200">
        <v>0</v>
      </c>
      <c r="M26" s="200">
        <v>0</v>
      </c>
      <c r="N26" s="200">
        <v>0</v>
      </c>
      <c r="O26" s="200">
        <v>0</v>
      </c>
      <c r="P26" s="200">
        <v>0</v>
      </c>
      <c r="Q26" s="200">
        <v>0</v>
      </c>
      <c r="R26" s="200">
        <v>0</v>
      </c>
      <c r="S26" s="200">
        <f>S29*1.2</f>
        <v>0</v>
      </c>
      <c r="T26" s="200">
        <f>T29*1.2</f>
        <v>0</v>
      </c>
      <c r="U26" s="200">
        <f>U29*1.2</f>
        <v>0</v>
      </c>
      <c r="V26" s="200">
        <f>V29*1.2</f>
        <v>4.7020600504800001</v>
      </c>
      <c r="W26" s="200">
        <f>W29*1.2</f>
        <v>0</v>
      </c>
    </row>
    <row r="27" spans="1:26" x14ac:dyDescent="0.25">
      <c r="A27" s="67" t="s">
        <v>166</v>
      </c>
      <c r="B27" s="46" t="s">
        <v>165</v>
      </c>
      <c r="C27" s="200">
        <v>0</v>
      </c>
      <c r="D27" s="200">
        <v>0</v>
      </c>
      <c r="E27" s="200">
        <v>0</v>
      </c>
      <c r="F27" s="200">
        <v>0</v>
      </c>
      <c r="G27" s="200">
        <v>0</v>
      </c>
      <c r="H27" s="200">
        <v>0</v>
      </c>
      <c r="I27" s="200">
        <v>0</v>
      </c>
      <c r="J27" s="200">
        <v>0</v>
      </c>
      <c r="K27" s="200">
        <v>0</v>
      </c>
      <c r="L27" s="200">
        <v>0</v>
      </c>
      <c r="M27" s="200">
        <v>0</v>
      </c>
      <c r="N27" s="200">
        <v>0</v>
      </c>
      <c r="O27" s="200">
        <v>0</v>
      </c>
      <c r="P27" s="200">
        <v>0</v>
      </c>
      <c r="Q27" s="200">
        <v>0</v>
      </c>
      <c r="R27" s="200">
        <v>0</v>
      </c>
      <c r="S27" s="200">
        <v>0</v>
      </c>
      <c r="T27" s="200">
        <v>0</v>
      </c>
      <c r="U27" s="200">
        <v>0</v>
      </c>
      <c r="V27" s="200">
        <v>0</v>
      </c>
      <c r="W27" s="200">
        <v>0</v>
      </c>
    </row>
    <row r="28" spans="1:26" x14ac:dyDescent="0.25">
      <c r="A28" s="67" t="s">
        <v>164</v>
      </c>
      <c r="B28" s="71" t="s">
        <v>163</v>
      </c>
      <c r="C28" s="200">
        <v>0</v>
      </c>
      <c r="D28" s="200">
        <v>0</v>
      </c>
      <c r="E28" s="200">
        <v>0</v>
      </c>
      <c r="F28" s="200">
        <v>0</v>
      </c>
      <c r="G28" s="176">
        <v>0</v>
      </c>
      <c r="H28" s="176">
        <v>0</v>
      </c>
      <c r="I28" s="200">
        <v>0</v>
      </c>
      <c r="J28" s="176">
        <v>0</v>
      </c>
      <c r="K28" s="200">
        <v>0</v>
      </c>
      <c r="L28" s="176">
        <v>0</v>
      </c>
      <c r="M28" s="176">
        <v>0</v>
      </c>
      <c r="N28" s="176">
        <v>0</v>
      </c>
      <c r="O28" s="176">
        <v>0</v>
      </c>
      <c r="P28" s="176">
        <v>0</v>
      </c>
      <c r="Q28" s="176">
        <v>0</v>
      </c>
      <c r="R28" s="176">
        <v>0</v>
      </c>
      <c r="S28" s="176">
        <v>0</v>
      </c>
      <c r="T28" s="200">
        <v>0</v>
      </c>
      <c r="U28" s="200">
        <v>0</v>
      </c>
      <c r="V28" s="200">
        <v>0</v>
      </c>
      <c r="W28" s="200">
        <v>0</v>
      </c>
    </row>
    <row r="29" spans="1:26" ht="31.5" x14ac:dyDescent="0.25">
      <c r="A29" s="70" t="s">
        <v>62</v>
      </c>
      <c r="B29" s="69" t="s">
        <v>162</v>
      </c>
      <c r="C29" s="199">
        <f>SUM(C30:C33)</f>
        <v>3.9183833753999999</v>
      </c>
      <c r="D29" s="199">
        <f>SUM(D30:D33)</f>
        <v>0</v>
      </c>
      <c r="E29" s="199">
        <f>SUM(E30:E33)</f>
        <v>3.9183833753999999</v>
      </c>
      <c r="F29" s="199">
        <f>SUM(F30:F33)</f>
        <v>3.9183833753999999</v>
      </c>
      <c r="G29" s="199">
        <f>G31+G32</f>
        <v>0</v>
      </c>
      <c r="H29" s="199">
        <f>H30+H31+H32+H33</f>
        <v>3.9183833753999999</v>
      </c>
      <c r="I29" s="199">
        <f>SUM(I30:I33)</f>
        <v>3.9183833753999999</v>
      </c>
      <c r="J29" s="199">
        <f>J30+J31+J32+J33</f>
        <v>0</v>
      </c>
      <c r="K29" s="199">
        <f>SUM(K30:K33)</f>
        <v>0</v>
      </c>
      <c r="L29" s="199">
        <v>0</v>
      </c>
      <c r="M29" s="199">
        <v>0</v>
      </c>
      <c r="N29" s="199">
        <v>0</v>
      </c>
      <c r="O29" s="199">
        <v>0</v>
      </c>
      <c r="P29" s="199">
        <v>0</v>
      </c>
      <c r="Q29" s="199">
        <v>0</v>
      </c>
      <c r="R29" s="199">
        <v>0</v>
      </c>
      <c r="S29" s="199">
        <f>S30+S31+S32+S33</f>
        <v>0</v>
      </c>
      <c r="T29" s="199">
        <f>SUM(T30:T33)</f>
        <v>0</v>
      </c>
      <c r="U29" s="199">
        <f>SUM(U30:U33)</f>
        <v>0</v>
      </c>
      <c r="V29" s="199">
        <f>SUM(V30:V33)</f>
        <v>3.9183833753999999</v>
      </c>
      <c r="W29" s="199">
        <f>SUM(W30:W33)</f>
        <v>0</v>
      </c>
    </row>
    <row r="30" spans="1:26" x14ac:dyDescent="0.25">
      <c r="A30" s="70" t="s">
        <v>161</v>
      </c>
      <c r="B30" s="46" t="s">
        <v>160</v>
      </c>
      <c r="C30" s="200">
        <v>0</v>
      </c>
      <c r="D30" s="200">
        <v>0</v>
      </c>
      <c r="E30" s="200">
        <v>0</v>
      </c>
      <c r="F30" s="200">
        <v>0</v>
      </c>
      <c r="G30" s="200">
        <v>0</v>
      </c>
      <c r="H30" s="200">
        <f>I30</f>
        <v>0</v>
      </c>
      <c r="I30" s="200">
        <v>0</v>
      </c>
      <c r="J30" s="200">
        <f>K30</f>
        <v>0</v>
      </c>
      <c r="K30" s="200">
        <v>0</v>
      </c>
      <c r="L30" s="200">
        <v>0</v>
      </c>
      <c r="M30" s="200">
        <v>0</v>
      </c>
      <c r="N30" s="200">
        <v>0</v>
      </c>
      <c r="O30" s="200">
        <v>0</v>
      </c>
      <c r="P30" s="200">
        <v>0</v>
      </c>
      <c r="Q30" s="200">
        <v>0</v>
      </c>
      <c r="R30" s="200">
        <v>0</v>
      </c>
      <c r="S30" s="200">
        <v>0</v>
      </c>
      <c r="T30" s="200">
        <v>0</v>
      </c>
      <c r="U30" s="200">
        <v>0</v>
      </c>
      <c r="V30" s="200">
        <v>0</v>
      </c>
      <c r="W30" s="200">
        <v>0</v>
      </c>
    </row>
    <row r="31" spans="1:26" x14ac:dyDescent="0.25">
      <c r="A31" s="70" t="s">
        <v>159</v>
      </c>
      <c r="B31" s="46" t="s">
        <v>158</v>
      </c>
      <c r="C31" s="200">
        <v>0</v>
      </c>
      <c r="D31" s="200">
        <v>0</v>
      </c>
      <c r="E31" s="200">
        <v>0</v>
      </c>
      <c r="F31" s="200">
        <v>0</v>
      </c>
      <c r="G31" s="200">
        <v>0</v>
      </c>
      <c r="H31" s="200">
        <f t="shared" ref="H31:H33" si="2">I31</f>
        <v>0</v>
      </c>
      <c r="I31" s="200">
        <v>0</v>
      </c>
      <c r="J31" s="200">
        <f t="shared" ref="J31:J33" si="3">K31</f>
        <v>0</v>
      </c>
      <c r="K31" s="200">
        <v>0</v>
      </c>
      <c r="L31" s="200">
        <v>0</v>
      </c>
      <c r="M31" s="200">
        <v>0</v>
      </c>
      <c r="N31" s="200">
        <v>0</v>
      </c>
      <c r="O31" s="200">
        <v>0</v>
      </c>
      <c r="P31" s="200">
        <v>0</v>
      </c>
      <c r="Q31" s="200">
        <v>0</v>
      </c>
      <c r="R31" s="200">
        <v>0</v>
      </c>
      <c r="S31" s="200">
        <v>0</v>
      </c>
      <c r="T31" s="200">
        <v>0</v>
      </c>
      <c r="U31" s="200">
        <v>0</v>
      </c>
      <c r="V31" s="200">
        <v>0</v>
      </c>
      <c r="W31" s="200">
        <v>0</v>
      </c>
    </row>
    <row r="32" spans="1:26" x14ac:dyDescent="0.25">
      <c r="A32" s="70" t="s">
        <v>157</v>
      </c>
      <c r="B32" s="46" t="s">
        <v>156</v>
      </c>
      <c r="C32" s="200">
        <v>3.9183833753999999</v>
      </c>
      <c r="D32" s="200">
        <v>0</v>
      </c>
      <c r="E32" s="200">
        <v>3.9183833753999999</v>
      </c>
      <c r="F32" s="200">
        <v>3.9183833753999999</v>
      </c>
      <c r="G32" s="200">
        <v>0</v>
      </c>
      <c r="H32" s="200">
        <f>I32</f>
        <v>3.9183833753999999</v>
      </c>
      <c r="I32" s="200">
        <v>3.9183833753999999</v>
      </c>
      <c r="J32" s="200">
        <f t="shared" si="3"/>
        <v>0</v>
      </c>
      <c r="K32" s="200">
        <v>0</v>
      </c>
      <c r="L32" s="200">
        <v>0</v>
      </c>
      <c r="M32" s="200">
        <v>0</v>
      </c>
      <c r="N32" s="200">
        <v>0</v>
      </c>
      <c r="O32" s="200">
        <v>0</v>
      </c>
      <c r="P32" s="200">
        <v>0</v>
      </c>
      <c r="Q32" s="200">
        <v>0</v>
      </c>
      <c r="R32" s="200">
        <v>0</v>
      </c>
      <c r="S32" s="200">
        <v>0</v>
      </c>
      <c r="T32" s="200">
        <v>0</v>
      </c>
      <c r="U32" s="200">
        <v>0</v>
      </c>
      <c r="V32" s="200">
        <v>3.9183833753999999</v>
      </c>
      <c r="W32" s="200">
        <v>0</v>
      </c>
    </row>
    <row r="33" spans="1:23" x14ac:dyDescent="0.25">
      <c r="A33" s="70" t="s">
        <v>155</v>
      </c>
      <c r="B33" s="46" t="s">
        <v>154</v>
      </c>
      <c r="C33" s="200">
        <v>0</v>
      </c>
      <c r="D33" s="200">
        <v>0</v>
      </c>
      <c r="E33" s="200">
        <v>0</v>
      </c>
      <c r="F33" s="200">
        <v>0</v>
      </c>
      <c r="G33" s="200">
        <v>0</v>
      </c>
      <c r="H33" s="200">
        <f t="shared" si="2"/>
        <v>0</v>
      </c>
      <c r="I33" s="200">
        <v>0</v>
      </c>
      <c r="J33" s="200">
        <f t="shared" si="3"/>
        <v>0</v>
      </c>
      <c r="K33" s="200">
        <v>0</v>
      </c>
      <c r="L33" s="200">
        <v>0</v>
      </c>
      <c r="M33" s="200">
        <v>0</v>
      </c>
      <c r="N33" s="200">
        <v>0</v>
      </c>
      <c r="O33" s="200">
        <v>0</v>
      </c>
      <c r="P33" s="200">
        <v>0</v>
      </c>
      <c r="Q33" s="200">
        <v>0</v>
      </c>
      <c r="R33" s="200">
        <v>0</v>
      </c>
      <c r="S33" s="200">
        <v>0</v>
      </c>
      <c r="T33" s="200">
        <v>0</v>
      </c>
      <c r="U33" s="200">
        <v>0</v>
      </c>
      <c r="V33" s="200">
        <v>0</v>
      </c>
      <c r="W33" s="200">
        <v>0</v>
      </c>
    </row>
    <row r="34" spans="1:23" x14ac:dyDescent="0.25">
      <c r="A34" s="70" t="s">
        <v>61</v>
      </c>
      <c r="B34" s="69" t="s">
        <v>153</v>
      </c>
      <c r="C34" s="201" t="s">
        <v>475</v>
      </c>
      <c r="D34" s="201" t="s">
        <v>475</v>
      </c>
      <c r="E34" s="201" t="s">
        <v>475</v>
      </c>
      <c r="F34" s="201" t="s">
        <v>475</v>
      </c>
      <c r="G34" s="201" t="s">
        <v>475</v>
      </c>
      <c r="H34" s="201" t="s">
        <v>475</v>
      </c>
      <c r="I34" s="201" t="s">
        <v>475</v>
      </c>
      <c r="J34" s="201" t="s">
        <v>475</v>
      </c>
      <c r="K34" s="201" t="s">
        <v>475</v>
      </c>
      <c r="L34" s="201" t="s">
        <v>475</v>
      </c>
      <c r="M34" s="201" t="s">
        <v>475</v>
      </c>
      <c r="N34" s="201" t="s">
        <v>475</v>
      </c>
      <c r="O34" s="201" t="s">
        <v>475</v>
      </c>
      <c r="P34" s="201" t="s">
        <v>475</v>
      </c>
      <c r="Q34" s="201" t="s">
        <v>475</v>
      </c>
      <c r="R34" s="201" t="s">
        <v>475</v>
      </c>
      <c r="S34" s="201" t="s">
        <v>475</v>
      </c>
      <c r="T34" s="201" t="s">
        <v>475</v>
      </c>
      <c r="U34" s="201" t="s">
        <v>475</v>
      </c>
      <c r="V34" s="201" t="s">
        <v>475</v>
      </c>
      <c r="W34" s="201" t="s">
        <v>475</v>
      </c>
    </row>
    <row r="35" spans="1:23" x14ac:dyDescent="0.25">
      <c r="A35" s="67" t="s">
        <v>152</v>
      </c>
      <c r="B35" s="66" t="s">
        <v>151</v>
      </c>
      <c r="C35" s="201" t="s">
        <v>475</v>
      </c>
      <c r="D35" s="201" t="s">
        <v>475</v>
      </c>
      <c r="E35" s="201" t="s">
        <v>475</v>
      </c>
      <c r="F35" s="201" t="s">
        <v>475</v>
      </c>
      <c r="G35" s="201" t="s">
        <v>475</v>
      </c>
      <c r="H35" s="201" t="s">
        <v>475</v>
      </c>
      <c r="I35" s="201" t="s">
        <v>475</v>
      </c>
      <c r="J35" s="201" t="s">
        <v>475</v>
      </c>
      <c r="K35" s="201" t="s">
        <v>475</v>
      </c>
      <c r="L35" s="201" t="s">
        <v>475</v>
      </c>
      <c r="M35" s="201" t="s">
        <v>475</v>
      </c>
      <c r="N35" s="201" t="s">
        <v>475</v>
      </c>
      <c r="O35" s="201" t="s">
        <v>475</v>
      </c>
      <c r="P35" s="201" t="s">
        <v>475</v>
      </c>
      <c r="Q35" s="201" t="s">
        <v>475</v>
      </c>
      <c r="R35" s="201" t="s">
        <v>475</v>
      </c>
      <c r="S35" s="201" t="s">
        <v>475</v>
      </c>
      <c r="T35" s="201" t="s">
        <v>475</v>
      </c>
      <c r="U35" s="201" t="s">
        <v>475</v>
      </c>
      <c r="V35" s="201" t="s">
        <v>475</v>
      </c>
      <c r="W35" s="201" t="s">
        <v>475</v>
      </c>
    </row>
    <row r="36" spans="1:23" x14ac:dyDescent="0.25">
      <c r="A36" s="67" t="s">
        <v>150</v>
      </c>
      <c r="B36" s="66" t="s">
        <v>140</v>
      </c>
      <c r="C36" s="201" t="s">
        <v>475</v>
      </c>
      <c r="D36" s="201" t="s">
        <v>475</v>
      </c>
      <c r="E36" s="201" t="s">
        <v>475</v>
      </c>
      <c r="F36" s="201" t="s">
        <v>475</v>
      </c>
      <c r="G36" s="201" t="s">
        <v>475</v>
      </c>
      <c r="H36" s="201" t="s">
        <v>475</v>
      </c>
      <c r="I36" s="201" t="s">
        <v>475</v>
      </c>
      <c r="J36" s="201" t="s">
        <v>475</v>
      </c>
      <c r="K36" s="201" t="s">
        <v>475</v>
      </c>
      <c r="L36" s="201" t="s">
        <v>475</v>
      </c>
      <c r="M36" s="201" t="s">
        <v>475</v>
      </c>
      <c r="N36" s="201" t="s">
        <v>475</v>
      </c>
      <c r="O36" s="201" t="s">
        <v>475</v>
      </c>
      <c r="P36" s="201" t="s">
        <v>475</v>
      </c>
      <c r="Q36" s="201" t="s">
        <v>475</v>
      </c>
      <c r="R36" s="201" t="s">
        <v>475</v>
      </c>
      <c r="S36" s="201" t="s">
        <v>475</v>
      </c>
      <c r="T36" s="201" t="s">
        <v>475</v>
      </c>
      <c r="U36" s="201" t="s">
        <v>475</v>
      </c>
      <c r="V36" s="201" t="s">
        <v>475</v>
      </c>
      <c r="W36" s="201" t="s">
        <v>475</v>
      </c>
    </row>
    <row r="37" spans="1:23" x14ac:dyDescent="0.25">
      <c r="A37" s="67" t="s">
        <v>149</v>
      </c>
      <c r="B37" s="66" t="s">
        <v>138</v>
      </c>
      <c r="C37" s="201" t="s">
        <v>475</v>
      </c>
      <c r="D37" s="201" t="s">
        <v>475</v>
      </c>
      <c r="E37" s="201" t="s">
        <v>475</v>
      </c>
      <c r="F37" s="201" t="s">
        <v>475</v>
      </c>
      <c r="G37" s="201" t="s">
        <v>475</v>
      </c>
      <c r="H37" s="201" t="s">
        <v>475</v>
      </c>
      <c r="I37" s="201" t="s">
        <v>475</v>
      </c>
      <c r="J37" s="201" t="s">
        <v>475</v>
      </c>
      <c r="K37" s="201" t="s">
        <v>475</v>
      </c>
      <c r="L37" s="201" t="s">
        <v>475</v>
      </c>
      <c r="M37" s="201" t="s">
        <v>475</v>
      </c>
      <c r="N37" s="201" t="s">
        <v>475</v>
      </c>
      <c r="O37" s="201" t="s">
        <v>475</v>
      </c>
      <c r="P37" s="201" t="s">
        <v>475</v>
      </c>
      <c r="Q37" s="201" t="s">
        <v>475</v>
      </c>
      <c r="R37" s="201" t="s">
        <v>475</v>
      </c>
      <c r="S37" s="201" t="s">
        <v>475</v>
      </c>
      <c r="T37" s="201" t="s">
        <v>475</v>
      </c>
      <c r="U37" s="201" t="s">
        <v>475</v>
      </c>
      <c r="V37" s="201" t="s">
        <v>475</v>
      </c>
      <c r="W37" s="201" t="s">
        <v>475</v>
      </c>
    </row>
    <row r="38" spans="1:23" x14ac:dyDescent="0.25">
      <c r="A38" s="67" t="s">
        <v>148</v>
      </c>
      <c r="B38" s="46" t="s">
        <v>136</v>
      </c>
      <c r="C38" s="201" t="s">
        <v>475</v>
      </c>
      <c r="D38" s="201" t="s">
        <v>475</v>
      </c>
      <c r="E38" s="201" t="s">
        <v>475</v>
      </c>
      <c r="F38" s="201" t="s">
        <v>475</v>
      </c>
      <c r="G38" s="201" t="s">
        <v>475</v>
      </c>
      <c r="H38" s="201" t="s">
        <v>475</v>
      </c>
      <c r="I38" s="201" t="s">
        <v>475</v>
      </c>
      <c r="J38" s="201" t="s">
        <v>475</v>
      </c>
      <c r="K38" s="201" t="s">
        <v>475</v>
      </c>
      <c r="L38" s="201" t="s">
        <v>475</v>
      </c>
      <c r="M38" s="201" t="s">
        <v>475</v>
      </c>
      <c r="N38" s="201" t="s">
        <v>475</v>
      </c>
      <c r="O38" s="201" t="s">
        <v>475</v>
      </c>
      <c r="P38" s="201" t="s">
        <v>475</v>
      </c>
      <c r="Q38" s="201" t="s">
        <v>475</v>
      </c>
      <c r="R38" s="201" t="s">
        <v>475</v>
      </c>
      <c r="S38" s="201" t="s">
        <v>475</v>
      </c>
      <c r="T38" s="201" t="s">
        <v>475</v>
      </c>
      <c r="U38" s="201" t="s">
        <v>475</v>
      </c>
      <c r="V38" s="201" t="s">
        <v>475</v>
      </c>
      <c r="W38" s="201" t="s">
        <v>475</v>
      </c>
    </row>
    <row r="39" spans="1:23" x14ac:dyDescent="0.25">
      <c r="A39" s="67" t="s">
        <v>147</v>
      </c>
      <c r="B39" s="46" t="s">
        <v>134</v>
      </c>
      <c r="C39" s="201" t="s">
        <v>475</v>
      </c>
      <c r="D39" s="201" t="s">
        <v>475</v>
      </c>
      <c r="E39" s="201" t="s">
        <v>475</v>
      </c>
      <c r="F39" s="201" t="s">
        <v>475</v>
      </c>
      <c r="G39" s="201" t="s">
        <v>475</v>
      </c>
      <c r="H39" s="201" t="s">
        <v>475</v>
      </c>
      <c r="I39" s="201" t="s">
        <v>475</v>
      </c>
      <c r="J39" s="201" t="s">
        <v>475</v>
      </c>
      <c r="K39" s="201" t="s">
        <v>475</v>
      </c>
      <c r="L39" s="201" t="s">
        <v>475</v>
      </c>
      <c r="M39" s="201" t="s">
        <v>475</v>
      </c>
      <c r="N39" s="201" t="s">
        <v>475</v>
      </c>
      <c r="O39" s="201" t="s">
        <v>475</v>
      </c>
      <c r="P39" s="201" t="s">
        <v>475</v>
      </c>
      <c r="Q39" s="201" t="s">
        <v>475</v>
      </c>
      <c r="R39" s="201" t="s">
        <v>475</v>
      </c>
      <c r="S39" s="201" t="s">
        <v>475</v>
      </c>
      <c r="T39" s="201" t="s">
        <v>475</v>
      </c>
      <c r="U39" s="201" t="s">
        <v>475</v>
      </c>
      <c r="V39" s="201" t="s">
        <v>475</v>
      </c>
      <c r="W39" s="201" t="s">
        <v>475</v>
      </c>
    </row>
    <row r="40" spans="1:23" x14ac:dyDescent="0.25">
      <c r="A40" s="67" t="s">
        <v>146</v>
      </c>
      <c r="B40" s="46" t="s">
        <v>132</v>
      </c>
      <c r="C40" s="201" t="s">
        <v>475</v>
      </c>
      <c r="D40" s="201" t="s">
        <v>475</v>
      </c>
      <c r="E40" s="201" t="s">
        <v>475</v>
      </c>
      <c r="F40" s="201" t="s">
        <v>475</v>
      </c>
      <c r="G40" s="201" t="s">
        <v>475</v>
      </c>
      <c r="H40" s="201" t="s">
        <v>475</v>
      </c>
      <c r="I40" s="201" t="s">
        <v>475</v>
      </c>
      <c r="J40" s="201" t="s">
        <v>475</v>
      </c>
      <c r="K40" s="201" t="s">
        <v>475</v>
      </c>
      <c r="L40" s="201" t="s">
        <v>475</v>
      </c>
      <c r="M40" s="201" t="s">
        <v>475</v>
      </c>
      <c r="N40" s="201" t="s">
        <v>475</v>
      </c>
      <c r="O40" s="201" t="s">
        <v>475</v>
      </c>
      <c r="P40" s="201" t="s">
        <v>475</v>
      </c>
      <c r="Q40" s="201" t="s">
        <v>475</v>
      </c>
      <c r="R40" s="201" t="s">
        <v>475</v>
      </c>
      <c r="S40" s="201" t="s">
        <v>475</v>
      </c>
      <c r="T40" s="201" t="s">
        <v>475</v>
      </c>
      <c r="U40" s="201" t="s">
        <v>475</v>
      </c>
      <c r="V40" s="201" t="s">
        <v>475</v>
      </c>
      <c r="W40" s="201" t="s">
        <v>475</v>
      </c>
    </row>
    <row r="41" spans="1:23" ht="18.75" x14ac:dyDescent="0.25">
      <c r="A41" s="67" t="s">
        <v>145</v>
      </c>
      <c r="B41" s="66" t="s">
        <v>130</v>
      </c>
      <c r="C41" s="201" t="s">
        <v>475</v>
      </c>
      <c r="D41" s="201" t="s">
        <v>475</v>
      </c>
      <c r="E41" s="201" t="s">
        <v>475</v>
      </c>
      <c r="F41" s="201" t="s">
        <v>475</v>
      </c>
      <c r="G41" s="201" t="s">
        <v>475</v>
      </c>
      <c r="H41" s="201" t="s">
        <v>475</v>
      </c>
      <c r="I41" s="201" t="s">
        <v>475</v>
      </c>
      <c r="J41" s="201" t="s">
        <v>475</v>
      </c>
      <c r="K41" s="201" t="s">
        <v>475</v>
      </c>
      <c r="L41" s="201" t="s">
        <v>475</v>
      </c>
      <c r="M41" s="201" t="s">
        <v>475</v>
      </c>
      <c r="N41" s="201" t="s">
        <v>475</v>
      </c>
      <c r="O41" s="201" t="s">
        <v>475</v>
      </c>
      <c r="P41" s="201" t="s">
        <v>475</v>
      </c>
      <c r="Q41" s="201" t="s">
        <v>475</v>
      </c>
      <c r="R41" s="201" t="s">
        <v>475</v>
      </c>
      <c r="S41" s="201" t="s">
        <v>475</v>
      </c>
      <c r="T41" s="201" t="s">
        <v>475</v>
      </c>
      <c r="U41" s="201" t="s">
        <v>475</v>
      </c>
      <c r="V41" s="201" t="s">
        <v>475</v>
      </c>
      <c r="W41" s="201" t="s">
        <v>475</v>
      </c>
    </row>
    <row r="42" spans="1:23" x14ac:dyDescent="0.25">
      <c r="A42" s="70" t="s">
        <v>60</v>
      </c>
      <c r="B42" s="69" t="s">
        <v>144</v>
      </c>
      <c r="C42" s="201" t="s">
        <v>475</v>
      </c>
      <c r="D42" s="201" t="s">
        <v>475</v>
      </c>
      <c r="E42" s="201" t="s">
        <v>475</v>
      </c>
      <c r="F42" s="201" t="s">
        <v>475</v>
      </c>
      <c r="G42" s="201" t="s">
        <v>475</v>
      </c>
      <c r="H42" s="201" t="s">
        <v>475</v>
      </c>
      <c r="I42" s="201" t="s">
        <v>475</v>
      </c>
      <c r="J42" s="201" t="s">
        <v>475</v>
      </c>
      <c r="K42" s="201" t="s">
        <v>475</v>
      </c>
      <c r="L42" s="201" t="s">
        <v>475</v>
      </c>
      <c r="M42" s="201" t="s">
        <v>475</v>
      </c>
      <c r="N42" s="201" t="s">
        <v>475</v>
      </c>
      <c r="O42" s="201" t="s">
        <v>475</v>
      </c>
      <c r="P42" s="201" t="s">
        <v>475</v>
      </c>
      <c r="Q42" s="201" t="s">
        <v>475</v>
      </c>
      <c r="R42" s="201" t="s">
        <v>475</v>
      </c>
      <c r="S42" s="201" t="s">
        <v>475</v>
      </c>
      <c r="T42" s="201" t="s">
        <v>475</v>
      </c>
      <c r="U42" s="201" t="s">
        <v>475</v>
      </c>
      <c r="V42" s="201" t="s">
        <v>475</v>
      </c>
      <c r="W42" s="201" t="s">
        <v>475</v>
      </c>
    </row>
    <row r="43" spans="1:23" x14ac:dyDescent="0.25">
      <c r="A43" s="67" t="s">
        <v>143</v>
      </c>
      <c r="B43" s="46" t="s">
        <v>142</v>
      </c>
      <c r="C43" s="201" t="s">
        <v>475</v>
      </c>
      <c r="D43" s="201" t="s">
        <v>475</v>
      </c>
      <c r="E43" s="201" t="s">
        <v>475</v>
      </c>
      <c r="F43" s="201" t="s">
        <v>475</v>
      </c>
      <c r="G43" s="201" t="s">
        <v>475</v>
      </c>
      <c r="H43" s="201" t="s">
        <v>475</v>
      </c>
      <c r="I43" s="201" t="s">
        <v>475</v>
      </c>
      <c r="J43" s="201" t="s">
        <v>475</v>
      </c>
      <c r="K43" s="201" t="s">
        <v>475</v>
      </c>
      <c r="L43" s="201" t="s">
        <v>475</v>
      </c>
      <c r="M43" s="201" t="s">
        <v>475</v>
      </c>
      <c r="N43" s="201" t="s">
        <v>475</v>
      </c>
      <c r="O43" s="201" t="s">
        <v>475</v>
      </c>
      <c r="P43" s="201" t="s">
        <v>475</v>
      </c>
      <c r="Q43" s="201" t="s">
        <v>475</v>
      </c>
      <c r="R43" s="201" t="s">
        <v>475</v>
      </c>
      <c r="S43" s="201" t="s">
        <v>475</v>
      </c>
      <c r="T43" s="201" t="s">
        <v>475</v>
      </c>
      <c r="U43" s="201" t="s">
        <v>475</v>
      </c>
      <c r="V43" s="201" t="s">
        <v>475</v>
      </c>
      <c r="W43" s="201" t="s">
        <v>475</v>
      </c>
    </row>
    <row r="44" spans="1:23" x14ac:dyDescent="0.25">
      <c r="A44" s="67" t="s">
        <v>141</v>
      </c>
      <c r="B44" s="46" t="s">
        <v>140</v>
      </c>
      <c r="C44" s="201" t="s">
        <v>475</v>
      </c>
      <c r="D44" s="201" t="s">
        <v>475</v>
      </c>
      <c r="E44" s="201" t="s">
        <v>475</v>
      </c>
      <c r="F44" s="201" t="s">
        <v>475</v>
      </c>
      <c r="G44" s="201" t="s">
        <v>475</v>
      </c>
      <c r="H44" s="201" t="s">
        <v>475</v>
      </c>
      <c r="I44" s="201" t="s">
        <v>475</v>
      </c>
      <c r="J44" s="201" t="s">
        <v>475</v>
      </c>
      <c r="K44" s="201" t="s">
        <v>475</v>
      </c>
      <c r="L44" s="201" t="s">
        <v>475</v>
      </c>
      <c r="M44" s="201" t="s">
        <v>475</v>
      </c>
      <c r="N44" s="201" t="s">
        <v>475</v>
      </c>
      <c r="O44" s="201" t="s">
        <v>475</v>
      </c>
      <c r="P44" s="201" t="s">
        <v>475</v>
      </c>
      <c r="Q44" s="201" t="s">
        <v>475</v>
      </c>
      <c r="R44" s="201" t="s">
        <v>475</v>
      </c>
      <c r="S44" s="201" t="s">
        <v>475</v>
      </c>
      <c r="T44" s="201" t="s">
        <v>475</v>
      </c>
      <c r="U44" s="201" t="s">
        <v>475</v>
      </c>
      <c r="V44" s="201" t="s">
        <v>475</v>
      </c>
      <c r="W44" s="201" t="s">
        <v>475</v>
      </c>
    </row>
    <row r="45" spans="1:23" x14ac:dyDescent="0.25">
      <c r="A45" s="67" t="s">
        <v>139</v>
      </c>
      <c r="B45" s="46" t="s">
        <v>138</v>
      </c>
      <c r="C45" s="201" t="s">
        <v>475</v>
      </c>
      <c r="D45" s="201" t="s">
        <v>475</v>
      </c>
      <c r="E45" s="201" t="s">
        <v>475</v>
      </c>
      <c r="F45" s="201" t="s">
        <v>475</v>
      </c>
      <c r="G45" s="201" t="s">
        <v>475</v>
      </c>
      <c r="H45" s="201" t="s">
        <v>475</v>
      </c>
      <c r="I45" s="201" t="s">
        <v>475</v>
      </c>
      <c r="J45" s="201" t="s">
        <v>475</v>
      </c>
      <c r="K45" s="201" t="s">
        <v>475</v>
      </c>
      <c r="L45" s="201" t="s">
        <v>475</v>
      </c>
      <c r="M45" s="201" t="s">
        <v>475</v>
      </c>
      <c r="N45" s="201" t="s">
        <v>475</v>
      </c>
      <c r="O45" s="201" t="s">
        <v>475</v>
      </c>
      <c r="P45" s="201" t="s">
        <v>475</v>
      </c>
      <c r="Q45" s="201" t="s">
        <v>475</v>
      </c>
      <c r="R45" s="201" t="s">
        <v>475</v>
      </c>
      <c r="S45" s="201" t="s">
        <v>475</v>
      </c>
      <c r="T45" s="201" t="s">
        <v>475</v>
      </c>
      <c r="U45" s="201" t="s">
        <v>475</v>
      </c>
      <c r="V45" s="201" t="s">
        <v>475</v>
      </c>
      <c r="W45" s="201" t="s">
        <v>475</v>
      </c>
    </row>
    <row r="46" spans="1:23" x14ac:dyDescent="0.25">
      <c r="A46" s="67" t="s">
        <v>137</v>
      </c>
      <c r="B46" s="46" t="s">
        <v>136</v>
      </c>
      <c r="C46" s="201" t="s">
        <v>475</v>
      </c>
      <c r="D46" s="201" t="s">
        <v>475</v>
      </c>
      <c r="E46" s="201" t="s">
        <v>475</v>
      </c>
      <c r="F46" s="201" t="s">
        <v>475</v>
      </c>
      <c r="G46" s="201" t="s">
        <v>475</v>
      </c>
      <c r="H46" s="201" t="s">
        <v>475</v>
      </c>
      <c r="I46" s="201" t="s">
        <v>475</v>
      </c>
      <c r="J46" s="201" t="s">
        <v>475</v>
      </c>
      <c r="K46" s="201" t="s">
        <v>475</v>
      </c>
      <c r="L46" s="201" t="s">
        <v>475</v>
      </c>
      <c r="M46" s="201" t="s">
        <v>475</v>
      </c>
      <c r="N46" s="201" t="s">
        <v>475</v>
      </c>
      <c r="O46" s="201" t="s">
        <v>475</v>
      </c>
      <c r="P46" s="201" t="s">
        <v>475</v>
      </c>
      <c r="Q46" s="201" t="s">
        <v>475</v>
      </c>
      <c r="R46" s="201" t="s">
        <v>475</v>
      </c>
      <c r="S46" s="201" t="s">
        <v>475</v>
      </c>
      <c r="T46" s="201" t="s">
        <v>475</v>
      </c>
      <c r="U46" s="201" t="s">
        <v>475</v>
      </c>
      <c r="V46" s="201" t="s">
        <v>475</v>
      </c>
      <c r="W46" s="201" t="s">
        <v>475</v>
      </c>
    </row>
    <row r="47" spans="1:23" x14ac:dyDescent="0.25">
      <c r="A47" s="67" t="s">
        <v>135</v>
      </c>
      <c r="B47" s="46" t="s">
        <v>134</v>
      </c>
      <c r="C47" s="201" t="s">
        <v>475</v>
      </c>
      <c r="D47" s="201" t="s">
        <v>475</v>
      </c>
      <c r="E47" s="201" t="s">
        <v>475</v>
      </c>
      <c r="F47" s="201" t="s">
        <v>475</v>
      </c>
      <c r="G47" s="201" t="s">
        <v>475</v>
      </c>
      <c r="H47" s="201" t="s">
        <v>475</v>
      </c>
      <c r="I47" s="201" t="s">
        <v>475</v>
      </c>
      <c r="J47" s="201" t="s">
        <v>475</v>
      </c>
      <c r="K47" s="201" t="s">
        <v>475</v>
      </c>
      <c r="L47" s="201" t="s">
        <v>475</v>
      </c>
      <c r="M47" s="201" t="s">
        <v>475</v>
      </c>
      <c r="N47" s="201" t="s">
        <v>475</v>
      </c>
      <c r="O47" s="201" t="s">
        <v>475</v>
      </c>
      <c r="P47" s="201" t="s">
        <v>475</v>
      </c>
      <c r="Q47" s="201" t="s">
        <v>475</v>
      </c>
      <c r="R47" s="201" t="s">
        <v>475</v>
      </c>
      <c r="S47" s="201" t="s">
        <v>475</v>
      </c>
      <c r="T47" s="201" t="s">
        <v>475</v>
      </c>
      <c r="U47" s="201" t="s">
        <v>475</v>
      </c>
      <c r="V47" s="201" t="s">
        <v>475</v>
      </c>
      <c r="W47" s="201" t="s">
        <v>475</v>
      </c>
    </row>
    <row r="48" spans="1:23" x14ac:dyDescent="0.25">
      <c r="A48" s="67" t="s">
        <v>133</v>
      </c>
      <c r="B48" s="46" t="s">
        <v>132</v>
      </c>
      <c r="C48" s="201" t="s">
        <v>475</v>
      </c>
      <c r="D48" s="201" t="s">
        <v>475</v>
      </c>
      <c r="E48" s="201" t="s">
        <v>475</v>
      </c>
      <c r="F48" s="201" t="s">
        <v>475</v>
      </c>
      <c r="G48" s="201" t="s">
        <v>475</v>
      </c>
      <c r="H48" s="201" t="s">
        <v>475</v>
      </c>
      <c r="I48" s="201" t="s">
        <v>475</v>
      </c>
      <c r="J48" s="201" t="s">
        <v>475</v>
      </c>
      <c r="K48" s="201" t="s">
        <v>475</v>
      </c>
      <c r="L48" s="201" t="s">
        <v>475</v>
      </c>
      <c r="M48" s="201" t="s">
        <v>475</v>
      </c>
      <c r="N48" s="201" t="s">
        <v>475</v>
      </c>
      <c r="O48" s="201" t="s">
        <v>475</v>
      </c>
      <c r="P48" s="201" t="s">
        <v>475</v>
      </c>
      <c r="Q48" s="201" t="s">
        <v>475</v>
      </c>
      <c r="R48" s="201" t="s">
        <v>475</v>
      </c>
      <c r="S48" s="201" t="s">
        <v>475</v>
      </c>
      <c r="T48" s="201" t="s">
        <v>475</v>
      </c>
      <c r="U48" s="201" t="s">
        <v>475</v>
      </c>
      <c r="V48" s="201" t="s">
        <v>475</v>
      </c>
      <c r="W48" s="201" t="s">
        <v>475</v>
      </c>
    </row>
    <row r="49" spans="1:23" ht="18.75" x14ac:dyDescent="0.25">
      <c r="A49" s="67" t="s">
        <v>131</v>
      </c>
      <c r="B49" s="66" t="s">
        <v>130</v>
      </c>
      <c r="C49" s="201" t="s">
        <v>475</v>
      </c>
      <c r="D49" s="201" t="s">
        <v>475</v>
      </c>
      <c r="E49" s="201" t="s">
        <v>475</v>
      </c>
      <c r="F49" s="201" t="s">
        <v>475</v>
      </c>
      <c r="G49" s="201" t="s">
        <v>475</v>
      </c>
      <c r="H49" s="201" t="s">
        <v>475</v>
      </c>
      <c r="I49" s="201" t="s">
        <v>475</v>
      </c>
      <c r="J49" s="201" t="s">
        <v>475</v>
      </c>
      <c r="K49" s="201" t="s">
        <v>475</v>
      </c>
      <c r="L49" s="201" t="s">
        <v>475</v>
      </c>
      <c r="M49" s="201" t="s">
        <v>475</v>
      </c>
      <c r="N49" s="201" t="s">
        <v>475</v>
      </c>
      <c r="O49" s="201" t="s">
        <v>475</v>
      </c>
      <c r="P49" s="201" t="s">
        <v>475</v>
      </c>
      <c r="Q49" s="201" t="s">
        <v>475</v>
      </c>
      <c r="R49" s="201" t="s">
        <v>475</v>
      </c>
      <c r="S49" s="201" t="s">
        <v>475</v>
      </c>
      <c r="T49" s="201" t="s">
        <v>475</v>
      </c>
      <c r="U49" s="201" t="s">
        <v>475</v>
      </c>
      <c r="V49" s="201" t="s">
        <v>475</v>
      </c>
      <c r="W49" s="201" t="s">
        <v>475</v>
      </c>
    </row>
    <row r="50" spans="1:23" x14ac:dyDescent="0.25">
      <c r="A50" s="70" t="s">
        <v>58</v>
      </c>
      <c r="B50" s="69" t="s">
        <v>129</v>
      </c>
      <c r="C50" s="201" t="s">
        <v>475</v>
      </c>
      <c r="D50" s="201" t="s">
        <v>475</v>
      </c>
      <c r="E50" s="201" t="s">
        <v>475</v>
      </c>
      <c r="F50" s="201" t="s">
        <v>475</v>
      </c>
      <c r="G50" s="201" t="s">
        <v>475</v>
      </c>
      <c r="H50" s="201" t="s">
        <v>475</v>
      </c>
      <c r="I50" s="201" t="s">
        <v>475</v>
      </c>
      <c r="J50" s="201" t="s">
        <v>475</v>
      </c>
      <c r="K50" s="201" t="s">
        <v>475</v>
      </c>
      <c r="L50" s="201" t="s">
        <v>475</v>
      </c>
      <c r="M50" s="201" t="s">
        <v>475</v>
      </c>
      <c r="N50" s="201" t="s">
        <v>475</v>
      </c>
      <c r="O50" s="201" t="s">
        <v>475</v>
      </c>
      <c r="P50" s="201" t="s">
        <v>475</v>
      </c>
      <c r="Q50" s="201" t="s">
        <v>475</v>
      </c>
      <c r="R50" s="201" t="s">
        <v>475</v>
      </c>
      <c r="S50" s="201" t="s">
        <v>475</v>
      </c>
      <c r="T50" s="201" t="s">
        <v>475</v>
      </c>
      <c r="U50" s="201" t="s">
        <v>475</v>
      </c>
      <c r="V50" s="201" t="s">
        <v>475</v>
      </c>
      <c r="W50" s="201" t="s">
        <v>475</v>
      </c>
    </row>
    <row r="51" spans="1:23" x14ac:dyDescent="0.25">
      <c r="A51" s="67" t="s">
        <v>128</v>
      </c>
      <c r="B51" s="46" t="s">
        <v>127</v>
      </c>
      <c r="C51" s="199">
        <f>C29</f>
        <v>3.9183833753999999</v>
      </c>
      <c r="D51" s="199">
        <f>D29</f>
        <v>0</v>
      </c>
      <c r="E51" s="199">
        <f>E29</f>
        <v>3.9183833753999999</v>
      </c>
      <c r="F51" s="199">
        <f>F29</f>
        <v>3.9183833753999999</v>
      </c>
      <c r="G51" s="199">
        <f>G29</f>
        <v>0</v>
      </c>
      <c r="H51" s="199">
        <f>H32</f>
        <v>3.9183833753999999</v>
      </c>
      <c r="I51" s="199">
        <f>I29</f>
        <v>3.9183833753999999</v>
      </c>
      <c r="J51" s="199">
        <f>J32</f>
        <v>0</v>
      </c>
      <c r="K51" s="199">
        <f>K29</f>
        <v>0</v>
      </c>
      <c r="L51" s="199">
        <v>0</v>
      </c>
      <c r="M51" s="199">
        <v>0</v>
      </c>
      <c r="N51" s="199">
        <v>0</v>
      </c>
      <c r="O51" s="199">
        <v>0</v>
      </c>
      <c r="P51" s="199">
        <v>0</v>
      </c>
      <c r="Q51" s="199">
        <v>0</v>
      </c>
      <c r="R51" s="199">
        <v>0</v>
      </c>
      <c r="S51" s="199">
        <f>S32</f>
        <v>0</v>
      </c>
      <c r="T51" s="199">
        <f>T29</f>
        <v>0</v>
      </c>
      <c r="U51" s="199">
        <f>U29</f>
        <v>0</v>
      </c>
      <c r="V51" s="199">
        <f>V29</f>
        <v>3.9183833753999999</v>
      </c>
      <c r="W51" s="199">
        <f>W29</f>
        <v>0</v>
      </c>
    </row>
    <row r="52" spans="1:23" x14ac:dyDescent="0.25">
      <c r="A52" s="67" t="s">
        <v>126</v>
      </c>
      <c r="B52" s="46" t="s">
        <v>120</v>
      </c>
      <c r="C52" s="201" t="s">
        <v>475</v>
      </c>
      <c r="D52" s="201" t="s">
        <v>475</v>
      </c>
      <c r="E52" s="201" t="s">
        <v>475</v>
      </c>
      <c r="F52" s="201" t="s">
        <v>475</v>
      </c>
      <c r="G52" s="201" t="s">
        <v>475</v>
      </c>
      <c r="H52" s="201" t="s">
        <v>475</v>
      </c>
      <c r="I52" s="201" t="s">
        <v>475</v>
      </c>
      <c r="J52" s="201" t="s">
        <v>475</v>
      </c>
      <c r="K52" s="201" t="s">
        <v>475</v>
      </c>
      <c r="L52" s="201" t="s">
        <v>475</v>
      </c>
      <c r="M52" s="201" t="s">
        <v>475</v>
      </c>
      <c r="N52" s="201" t="s">
        <v>475</v>
      </c>
      <c r="O52" s="201" t="s">
        <v>475</v>
      </c>
      <c r="P52" s="201" t="s">
        <v>475</v>
      </c>
      <c r="Q52" s="201" t="s">
        <v>475</v>
      </c>
      <c r="R52" s="201" t="s">
        <v>475</v>
      </c>
      <c r="S52" s="201" t="s">
        <v>475</v>
      </c>
      <c r="T52" s="201" t="s">
        <v>475</v>
      </c>
      <c r="U52" s="201" t="s">
        <v>475</v>
      </c>
      <c r="V52" s="201" t="s">
        <v>475</v>
      </c>
      <c r="W52" s="201" t="s">
        <v>475</v>
      </c>
    </row>
    <row r="53" spans="1:23" x14ac:dyDescent="0.25">
      <c r="A53" s="67" t="s">
        <v>125</v>
      </c>
      <c r="B53" s="66" t="s">
        <v>119</v>
      </c>
      <c r="C53" s="201" t="s">
        <v>475</v>
      </c>
      <c r="D53" s="201" t="s">
        <v>475</v>
      </c>
      <c r="E53" s="201" t="s">
        <v>475</v>
      </c>
      <c r="F53" s="201" t="s">
        <v>475</v>
      </c>
      <c r="G53" s="201" t="s">
        <v>475</v>
      </c>
      <c r="H53" s="201" t="s">
        <v>475</v>
      </c>
      <c r="I53" s="201" t="s">
        <v>475</v>
      </c>
      <c r="J53" s="201" t="s">
        <v>475</v>
      </c>
      <c r="K53" s="201" t="s">
        <v>475</v>
      </c>
      <c r="L53" s="201" t="s">
        <v>475</v>
      </c>
      <c r="M53" s="201" t="s">
        <v>475</v>
      </c>
      <c r="N53" s="201" t="s">
        <v>475</v>
      </c>
      <c r="O53" s="201" t="s">
        <v>475</v>
      </c>
      <c r="P53" s="201" t="s">
        <v>475</v>
      </c>
      <c r="Q53" s="201" t="s">
        <v>475</v>
      </c>
      <c r="R53" s="201" t="s">
        <v>475</v>
      </c>
      <c r="S53" s="201" t="s">
        <v>475</v>
      </c>
      <c r="T53" s="201" t="s">
        <v>475</v>
      </c>
      <c r="U53" s="201" t="s">
        <v>475</v>
      </c>
      <c r="V53" s="201" t="s">
        <v>475</v>
      </c>
      <c r="W53" s="201" t="s">
        <v>475</v>
      </c>
    </row>
    <row r="54" spans="1:23" x14ac:dyDescent="0.25">
      <c r="A54" s="67" t="s">
        <v>124</v>
      </c>
      <c r="B54" s="66" t="s">
        <v>118</v>
      </c>
      <c r="C54" s="201" t="s">
        <v>475</v>
      </c>
      <c r="D54" s="201" t="s">
        <v>475</v>
      </c>
      <c r="E54" s="201" t="s">
        <v>475</v>
      </c>
      <c r="F54" s="201" t="s">
        <v>475</v>
      </c>
      <c r="G54" s="201" t="s">
        <v>475</v>
      </c>
      <c r="H54" s="201" t="s">
        <v>475</v>
      </c>
      <c r="I54" s="201" t="s">
        <v>475</v>
      </c>
      <c r="J54" s="201" t="s">
        <v>475</v>
      </c>
      <c r="K54" s="201" t="s">
        <v>475</v>
      </c>
      <c r="L54" s="201" t="s">
        <v>475</v>
      </c>
      <c r="M54" s="201" t="s">
        <v>475</v>
      </c>
      <c r="N54" s="201" t="s">
        <v>475</v>
      </c>
      <c r="O54" s="201" t="s">
        <v>475</v>
      </c>
      <c r="P54" s="201" t="s">
        <v>475</v>
      </c>
      <c r="Q54" s="201" t="s">
        <v>475</v>
      </c>
      <c r="R54" s="201" t="s">
        <v>475</v>
      </c>
      <c r="S54" s="201" t="s">
        <v>475</v>
      </c>
      <c r="T54" s="201" t="s">
        <v>475</v>
      </c>
      <c r="U54" s="201" t="s">
        <v>475</v>
      </c>
      <c r="V54" s="201" t="s">
        <v>475</v>
      </c>
      <c r="W54" s="201" t="s">
        <v>475</v>
      </c>
    </row>
    <row r="55" spans="1:23" x14ac:dyDescent="0.25">
      <c r="A55" s="67" t="s">
        <v>123</v>
      </c>
      <c r="B55" s="66" t="s">
        <v>117</v>
      </c>
      <c r="C55" s="201" t="s">
        <v>475</v>
      </c>
      <c r="D55" s="201" t="s">
        <v>475</v>
      </c>
      <c r="E55" s="201" t="s">
        <v>475</v>
      </c>
      <c r="F55" s="201" t="s">
        <v>475</v>
      </c>
      <c r="G55" s="201" t="s">
        <v>475</v>
      </c>
      <c r="H55" s="201" t="s">
        <v>475</v>
      </c>
      <c r="I55" s="201" t="s">
        <v>475</v>
      </c>
      <c r="J55" s="201" t="s">
        <v>475</v>
      </c>
      <c r="K55" s="201" t="s">
        <v>475</v>
      </c>
      <c r="L55" s="201" t="s">
        <v>475</v>
      </c>
      <c r="M55" s="201" t="s">
        <v>475</v>
      </c>
      <c r="N55" s="201" t="s">
        <v>475</v>
      </c>
      <c r="O55" s="201" t="s">
        <v>475</v>
      </c>
      <c r="P55" s="201" t="s">
        <v>475</v>
      </c>
      <c r="Q55" s="201" t="s">
        <v>475</v>
      </c>
      <c r="R55" s="201" t="s">
        <v>475</v>
      </c>
      <c r="S55" s="201" t="s">
        <v>475</v>
      </c>
      <c r="T55" s="201" t="s">
        <v>475</v>
      </c>
      <c r="U55" s="201" t="s">
        <v>475</v>
      </c>
      <c r="V55" s="201" t="s">
        <v>475</v>
      </c>
      <c r="W55" s="201" t="s">
        <v>475</v>
      </c>
    </row>
    <row r="56" spans="1:23" ht="18.75" x14ac:dyDescent="0.25">
      <c r="A56" s="67" t="s">
        <v>122</v>
      </c>
      <c r="B56" s="66" t="s">
        <v>116</v>
      </c>
      <c r="C56" s="202">
        <v>1</v>
      </c>
      <c r="D56" s="202">
        <v>0</v>
      </c>
      <c r="E56" s="202">
        <v>1</v>
      </c>
      <c r="F56" s="202">
        <v>1</v>
      </c>
      <c r="G56" s="201" t="s">
        <v>475</v>
      </c>
      <c r="H56" s="201">
        <f>I56</f>
        <v>1</v>
      </c>
      <c r="I56" s="202">
        <v>1</v>
      </c>
      <c r="J56" s="201">
        <v>0</v>
      </c>
      <c r="K56" s="202">
        <v>0</v>
      </c>
      <c r="L56" s="201" t="s">
        <v>475</v>
      </c>
      <c r="M56" s="201" t="s">
        <v>475</v>
      </c>
      <c r="N56" s="201" t="s">
        <v>475</v>
      </c>
      <c r="O56" s="201" t="s">
        <v>475</v>
      </c>
      <c r="P56" s="201" t="s">
        <v>475</v>
      </c>
      <c r="Q56" s="201" t="s">
        <v>475</v>
      </c>
      <c r="R56" s="201" t="s">
        <v>475</v>
      </c>
      <c r="S56" s="201" t="s">
        <v>475</v>
      </c>
      <c r="T56" s="201" t="s">
        <v>475</v>
      </c>
      <c r="U56" s="202">
        <v>0</v>
      </c>
      <c r="V56" s="202">
        <v>1</v>
      </c>
      <c r="W56" s="202">
        <v>0</v>
      </c>
    </row>
    <row r="57" spans="1:23" ht="31.5" x14ac:dyDescent="0.25">
      <c r="A57" s="70" t="s">
        <v>57</v>
      </c>
      <c r="B57" s="78" t="s">
        <v>216</v>
      </c>
      <c r="C57" s="201" t="s">
        <v>475</v>
      </c>
      <c r="D57" s="201" t="s">
        <v>475</v>
      </c>
      <c r="E57" s="201" t="s">
        <v>475</v>
      </c>
      <c r="F57" s="201" t="s">
        <v>475</v>
      </c>
      <c r="G57" s="201" t="s">
        <v>475</v>
      </c>
      <c r="H57" s="201" t="s">
        <v>475</v>
      </c>
      <c r="I57" s="201" t="s">
        <v>475</v>
      </c>
      <c r="J57" s="201" t="s">
        <v>475</v>
      </c>
      <c r="K57" s="201" t="s">
        <v>475</v>
      </c>
      <c r="L57" s="201" t="s">
        <v>475</v>
      </c>
      <c r="M57" s="201" t="s">
        <v>475</v>
      </c>
      <c r="N57" s="201" t="s">
        <v>475</v>
      </c>
      <c r="O57" s="201" t="s">
        <v>475</v>
      </c>
      <c r="P57" s="201" t="s">
        <v>475</v>
      </c>
      <c r="Q57" s="201" t="s">
        <v>475</v>
      </c>
      <c r="R57" s="201" t="s">
        <v>475</v>
      </c>
      <c r="S57" s="201" t="s">
        <v>475</v>
      </c>
      <c r="T57" s="201" t="s">
        <v>475</v>
      </c>
      <c r="U57" s="201" t="s">
        <v>475</v>
      </c>
      <c r="V57" s="201" t="s">
        <v>475</v>
      </c>
      <c r="W57" s="201" t="s">
        <v>475</v>
      </c>
    </row>
    <row r="58" spans="1:23" x14ac:dyDescent="0.25">
      <c r="A58" s="70" t="s">
        <v>55</v>
      </c>
      <c r="B58" s="69" t="s">
        <v>121</v>
      </c>
      <c r="C58" s="201" t="s">
        <v>475</v>
      </c>
      <c r="D58" s="201" t="s">
        <v>475</v>
      </c>
      <c r="E58" s="201" t="s">
        <v>475</v>
      </c>
      <c r="F58" s="201" t="s">
        <v>475</v>
      </c>
      <c r="G58" s="201" t="s">
        <v>475</v>
      </c>
      <c r="H58" s="201" t="s">
        <v>475</v>
      </c>
      <c r="I58" s="201" t="s">
        <v>475</v>
      </c>
      <c r="J58" s="201" t="s">
        <v>475</v>
      </c>
      <c r="K58" s="201" t="s">
        <v>475</v>
      </c>
      <c r="L58" s="201" t="s">
        <v>475</v>
      </c>
      <c r="M58" s="201" t="s">
        <v>475</v>
      </c>
      <c r="N58" s="201" t="s">
        <v>475</v>
      </c>
      <c r="O58" s="201" t="s">
        <v>475</v>
      </c>
      <c r="P58" s="201" t="s">
        <v>475</v>
      </c>
      <c r="Q58" s="201" t="s">
        <v>475</v>
      </c>
      <c r="R58" s="201" t="s">
        <v>475</v>
      </c>
      <c r="S58" s="201" t="s">
        <v>475</v>
      </c>
      <c r="T58" s="201" t="s">
        <v>475</v>
      </c>
      <c r="U58" s="201" t="s">
        <v>475</v>
      </c>
      <c r="V58" s="201" t="s">
        <v>475</v>
      </c>
      <c r="W58" s="201" t="s">
        <v>475</v>
      </c>
    </row>
    <row r="59" spans="1:23" x14ac:dyDescent="0.25">
      <c r="A59" s="67" t="s">
        <v>210</v>
      </c>
      <c r="B59" s="68" t="s">
        <v>142</v>
      </c>
      <c r="C59" s="201" t="s">
        <v>475</v>
      </c>
      <c r="D59" s="201" t="s">
        <v>475</v>
      </c>
      <c r="E59" s="201" t="s">
        <v>475</v>
      </c>
      <c r="F59" s="201" t="s">
        <v>475</v>
      </c>
      <c r="G59" s="201" t="s">
        <v>475</v>
      </c>
      <c r="H59" s="201" t="s">
        <v>475</v>
      </c>
      <c r="I59" s="201" t="s">
        <v>475</v>
      </c>
      <c r="J59" s="201" t="s">
        <v>475</v>
      </c>
      <c r="K59" s="201" t="s">
        <v>475</v>
      </c>
      <c r="L59" s="201" t="s">
        <v>475</v>
      </c>
      <c r="M59" s="201" t="s">
        <v>475</v>
      </c>
      <c r="N59" s="201" t="s">
        <v>475</v>
      </c>
      <c r="O59" s="201" t="s">
        <v>475</v>
      </c>
      <c r="P59" s="201" t="s">
        <v>475</v>
      </c>
      <c r="Q59" s="201" t="s">
        <v>475</v>
      </c>
      <c r="R59" s="201" t="s">
        <v>475</v>
      </c>
      <c r="S59" s="201" t="s">
        <v>475</v>
      </c>
      <c r="T59" s="201" t="s">
        <v>475</v>
      </c>
      <c r="U59" s="201" t="s">
        <v>475</v>
      </c>
      <c r="V59" s="201" t="s">
        <v>475</v>
      </c>
      <c r="W59" s="201" t="s">
        <v>475</v>
      </c>
    </row>
    <row r="60" spans="1:23" x14ac:dyDescent="0.25">
      <c r="A60" s="67" t="s">
        <v>211</v>
      </c>
      <c r="B60" s="68" t="s">
        <v>140</v>
      </c>
      <c r="C60" s="201" t="s">
        <v>475</v>
      </c>
      <c r="D60" s="201" t="s">
        <v>475</v>
      </c>
      <c r="E60" s="201" t="s">
        <v>475</v>
      </c>
      <c r="F60" s="201" t="s">
        <v>475</v>
      </c>
      <c r="G60" s="201" t="s">
        <v>475</v>
      </c>
      <c r="H60" s="201" t="s">
        <v>475</v>
      </c>
      <c r="I60" s="201" t="s">
        <v>475</v>
      </c>
      <c r="J60" s="201" t="s">
        <v>475</v>
      </c>
      <c r="K60" s="201" t="s">
        <v>475</v>
      </c>
      <c r="L60" s="201" t="s">
        <v>475</v>
      </c>
      <c r="M60" s="201" t="s">
        <v>475</v>
      </c>
      <c r="N60" s="201" t="s">
        <v>475</v>
      </c>
      <c r="O60" s="201" t="s">
        <v>475</v>
      </c>
      <c r="P60" s="201" t="s">
        <v>475</v>
      </c>
      <c r="Q60" s="201" t="s">
        <v>475</v>
      </c>
      <c r="R60" s="201" t="s">
        <v>475</v>
      </c>
      <c r="S60" s="201" t="s">
        <v>475</v>
      </c>
      <c r="T60" s="201" t="s">
        <v>475</v>
      </c>
      <c r="U60" s="201" t="s">
        <v>475</v>
      </c>
      <c r="V60" s="201" t="s">
        <v>475</v>
      </c>
      <c r="W60" s="201" t="s">
        <v>475</v>
      </c>
    </row>
    <row r="61" spans="1:23" x14ac:dyDescent="0.25">
      <c r="A61" s="67" t="s">
        <v>212</v>
      </c>
      <c r="B61" s="68" t="s">
        <v>138</v>
      </c>
      <c r="C61" s="201" t="s">
        <v>475</v>
      </c>
      <c r="D61" s="201" t="s">
        <v>475</v>
      </c>
      <c r="E61" s="201" t="s">
        <v>475</v>
      </c>
      <c r="F61" s="201" t="s">
        <v>475</v>
      </c>
      <c r="G61" s="201" t="s">
        <v>475</v>
      </c>
      <c r="H61" s="201" t="s">
        <v>475</v>
      </c>
      <c r="I61" s="201" t="s">
        <v>475</v>
      </c>
      <c r="J61" s="201" t="s">
        <v>475</v>
      </c>
      <c r="K61" s="201" t="s">
        <v>475</v>
      </c>
      <c r="L61" s="201" t="s">
        <v>475</v>
      </c>
      <c r="M61" s="201" t="s">
        <v>475</v>
      </c>
      <c r="N61" s="201" t="s">
        <v>475</v>
      </c>
      <c r="O61" s="201" t="s">
        <v>475</v>
      </c>
      <c r="P61" s="201" t="s">
        <v>475</v>
      </c>
      <c r="Q61" s="201" t="s">
        <v>475</v>
      </c>
      <c r="R61" s="201" t="s">
        <v>475</v>
      </c>
      <c r="S61" s="201" t="s">
        <v>475</v>
      </c>
      <c r="T61" s="201" t="s">
        <v>475</v>
      </c>
      <c r="U61" s="201" t="s">
        <v>475</v>
      </c>
      <c r="V61" s="201" t="s">
        <v>475</v>
      </c>
      <c r="W61" s="201" t="s">
        <v>475</v>
      </c>
    </row>
    <row r="62" spans="1:23" x14ac:dyDescent="0.25">
      <c r="A62" s="67" t="s">
        <v>213</v>
      </c>
      <c r="B62" s="68" t="s">
        <v>215</v>
      </c>
      <c r="C62" s="200" t="s">
        <v>475</v>
      </c>
      <c r="D62" s="200" t="s">
        <v>475</v>
      </c>
      <c r="E62" s="200" t="s">
        <v>475</v>
      </c>
      <c r="F62" s="200" t="s">
        <v>475</v>
      </c>
      <c r="G62" s="200" t="s">
        <v>475</v>
      </c>
      <c r="H62" s="201" t="s">
        <v>475</v>
      </c>
      <c r="I62" s="200" t="s">
        <v>475</v>
      </c>
      <c r="J62" s="201" t="s">
        <v>475</v>
      </c>
      <c r="K62" s="200" t="s">
        <v>475</v>
      </c>
      <c r="L62" s="201" t="s">
        <v>475</v>
      </c>
      <c r="M62" s="201" t="s">
        <v>475</v>
      </c>
      <c r="N62" s="201" t="s">
        <v>475</v>
      </c>
      <c r="O62" s="201" t="s">
        <v>475</v>
      </c>
      <c r="P62" s="201" t="s">
        <v>475</v>
      </c>
      <c r="Q62" s="201" t="s">
        <v>475</v>
      </c>
      <c r="R62" s="201" t="s">
        <v>475</v>
      </c>
      <c r="S62" s="201" t="s">
        <v>475</v>
      </c>
      <c r="T62" s="200" t="s">
        <v>475</v>
      </c>
      <c r="U62" s="200" t="s">
        <v>475</v>
      </c>
      <c r="V62" s="200" t="s">
        <v>475</v>
      </c>
      <c r="W62" s="200" t="s">
        <v>475</v>
      </c>
    </row>
    <row r="63" spans="1:23" ht="18.75" x14ac:dyDescent="0.25">
      <c r="A63" s="67" t="s">
        <v>214</v>
      </c>
      <c r="B63" s="66" t="s">
        <v>116</v>
      </c>
      <c r="C63" s="200" t="s">
        <v>475</v>
      </c>
      <c r="D63" s="200" t="s">
        <v>475</v>
      </c>
      <c r="E63" s="200" t="s">
        <v>475</v>
      </c>
      <c r="F63" s="200" t="s">
        <v>475</v>
      </c>
      <c r="G63" s="200" t="s">
        <v>475</v>
      </c>
      <c r="H63" s="201" t="s">
        <v>475</v>
      </c>
      <c r="I63" s="200" t="s">
        <v>475</v>
      </c>
      <c r="J63" s="201" t="s">
        <v>475</v>
      </c>
      <c r="K63" s="200" t="s">
        <v>475</v>
      </c>
      <c r="L63" s="201" t="s">
        <v>475</v>
      </c>
      <c r="M63" s="201" t="s">
        <v>475</v>
      </c>
      <c r="N63" s="201" t="s">
        <v>475</v>
      </c>
      <c r="O63" s="201" t="s">
        <v>475</v>
      </c>
      <c r="P63" s="201" t="s">
        <v>475</v>
      </c>
      <c r="Q63" s="201" t="s">
        <v>475</v>
      </c>
      <c r="R63" s="201" t="s">
        <v>475</v>
      </c>
      <c r="S63" s="201" t="s">
        <v>475</v>
      </c>
      <c r="T63" s="200" t="s">
        <v>475</v>
      </c>
      <c r="U63" s="200" t="s">
        <v>475</v>
      </c>
      <c r="V63" s="200" t="s">
        <v>475</v>
      </c>
      <c r="W63" s="200" t="s">
        <v>475</v>
      </c>
    </row>
    <row r="64" spans="1:23" x14ac:dyDescent="0.25">
      <c r="A64" s="63"/>
      <c r="B64" s="64"/>
      <c r="C64" s="64"/>
      <c r="D64" s="183"/>
      <c r="E64" s="183"/>
      <c r="F64" s="183"/>
      <c r="G64" s="183"/>
      <c r="L64" s="64"/>
      <c r="M64" s="64"/>
      <c r="N64" s="63"/>
    </row>
    <row r="65" spans="1:22" ht="54" customHeight="1" x14ac:dyDescent="0.25">
      <c r="A65" s="59"/>
      <c r="B65" s="363"/>
      <c r="C65" s="363"/>
      <c r="D65" s="363"/>
      <c r="E65" s="363"/>
      <c r="F65" s="363"/>
      <c r="G65" s="363"/>
      <c r="H65" s="363"/>
      <c r="I65" s="363"/>
      <c r="J65" s="363"/>
      <c r="K65" s="363"/>
      <c r="L65" s="363"/>
      <c r="M65" s="196"/>
      <c r="N65" s="210"/>
      <c r="O65" s="210"/>
      <c r="P65" s="210"/>
      <c r="Q65" s="210"/>
      <c r="R65" s="210"/>
      <c r="S65" s="210"/>
      <c r="T65" s="210"/>
      <c r="U65" s="210"/>
      <c r="V65" s="210"/>
    </row>
    <row r="66" spans="1:22" x14ac:dyDescent="0.25">
      <c r="A66" s="59"/>
      <c r="B66" s="59"/>
    </row>
    <row r="67" spans="1:22" ht="50.25" customHeight="1" x14ac:dyDescent="0.25">
      <c r="A67" s="59"/>
      <c r="B67" s="364"/>
      <c r="C67" s="364"/>
      <c r="D67" s="364"/>
      <c r="E67" s="364"/>
      <c r="F67" s="364"/>
      <c r="G67" s="364"/>
      <c r="H67" s="364"/>
      <c r="I67" s="364"/>
      <c r="J67" s="364"/>
      <c r="K67" s="364"/>
      <c r="L67" s="364"/>
      <c r="M67" s="197"/>
    </row>
    <row r="68" spans="1:22" x14ac:dyDescent="0.25">
      <c r="A68" s="59"/>
      <c r="B68" s="59"/>
    </row>
    <row r="69" spans="1:22" ht="36.75" customHeight="1" x14ac:dyDescent="0.25">
      <c r="A69" s="59"/>
      <c r="B69" s="363"/>
      <c r="C69" s="363"/>
      <c r="D69" s="363"/>
      <c r="E69" s="363"/>
      <c r="F69" s="363"/>
      <c r="G69" s="363"/>
      <c r="H69" s="363"/>
      <c r="I69" s="363"/>
      <c r="J69" s="363"/>
      <c r="K69" s="363"/>
      <c r="L69" s="363"/>
      <c r="M69" s="196"/>
    </row>
    <row r="70" spans="1:22" x14ac:dyDescent="0.25">
      <c r="A70" s="59"/>
      <c r="B70" s="62"/>
      <c r="C70" s="62"/>
      <c r="D70" s="184"/>
      <c r="E70" s="184"/>
      <c r="F70" s="184"/>
      <c r="O70" s="211"/>
    </row>
    <row r="71" spans="1:22" ht="51" customHeight="1" x14ac:dyDescent="0.25">
      <c r="A71" s="59"/>
      <c r="B71" s="363"/>
      <c r="C71" s="363"/>
      <c r="D71" s="363"/>
      <c r="E71" s="363"/>
      <c r="F71" s="363"/>
      <c r="G71" s="363"/>
      <c r="H71" s="363"/>
      <c r="I71" s="363"/>
      <c r="J71" s="363"/>
      <c r="K71" s="363"/>
      <c r="L71" s="363"/>
      <c r="M71" s="196"/>
      <c r="O71" s="211"/>
    </row>
    <row r="72" spans="1:22" ht="32.25" customHeight="1" x14ac:dyDescent="0.25">
      <c r="A72" s="59"/>
      <c r="B72" s="364"/>
      <c r="C72" s="364"/>
      <c r="D72" s="364"/>
      <c r="E72" s="364"/>
      <c r="F72" s="364"/>
      <c r="G72" s="364"/>
      <c r="H72" s="364"/>
      <c r="I72" s="364"/>
      <c r="J72" s="364"/>
      <c r="K72" s="364"/>
      <c r="L72" s="364"/>
      <c r="M72" s="197"/>
    </row>
    <row r="73" spans="1:22" ht="51.75" customHeight="1" x14ac:dyDescent="0.25">
      <c r="A73" s="59"/>
      <c r="B73" s="363"/>
      <c r="C73" s="363"/>
      <c r="D73" s="363"/>
      <c r="E73" s="363"/>
      <c r="F73" s="363"/>
      <c r="G73" s="363"/>
      <c r="H73" s="363"/>
      <c r="I73" s="363"/>
      <c r="J73" s="363"/>
      <c r="K73" s="363"/>
      <c r="L73" s="363"/>
      <c r="M73" s="196"/>
    </row>
    <row r="74" spans="1:22" ht="21.75" customHeight="1" x14ac:dyDescent="0.25">
      <c r="A74" s="59"/>
      <c r="B74" s="361"/>
      <c r="C74" s="361"/>
      <c r="D74" s="361"/>
      <c r="E74" s="361"/>
      <c r="F74" s="361"/>
      <c r="G74" s="361"/>
      <c r="H74" s="361"/>
      <c r="I74" s="361"/>
      <c r="J74" s="361"/>
      <c r="K74" s="361"/>
      <c r="L74" s="361"/>
      <c r="M74" s="194"/>
      <c r="N74" s="60"/>
    </row>
    <row r="75" spans="1:22" ht="23.25" customHeight="1" x14ac:dyDescent="0.25">
      <c r="A75" s="59"/>
      <c r="B75" s="60"/>
      <c r="C75" s="60"/>
      <c r="D75" s="185"/>
      <c r="E75" s="185"/>
      <c r="F75" s="185"/>
    </row>
    <row r="76" spans="1:22" ht="18.75" customHeight="1" x14ac:dyDescent="0.25">
      <c r="A76" s="59"/>
      <c r="B76" s="362"/>
      <c r="C76" s="362"/>
      <c r="D76" s="362"/>
      <c r="E76" s="362"/>
      <c r="F76" s="362"/>
      <c r="G76" s="362"/>
      <c r="H76" s="362"/>
      <c r="I76" s="362"/>
      <c r="J76" s="362"/>
      <c r="K76" s="362"/>
      <c r="L76" s="362"/>
      <c r="M76" s="195"/>
    </row>
    <row r="77" spans="1:22" x14ac:dyDescent="0.25">
      <c r="A77" s="59"/>
      <c r="B77" s="59"/>
    </row>
    <row r="78" spans="1:22" x14ac:dyDescent="0.25">
      <c r="A78" s="59"/>
      <c r="B78" s="59"/>
    </row>
  </sheetData>
  <mergeCells count="32">
    <mergeCell ref="H20:I20"/>
    <mergeCell ref="J20:K20"/>
    <mergeCell ref="B74:L74"/>
    <mergeCell ref="B76:L76"/>
    <mergeCell ref="B65:L65"/>
    <mergeCell ref="B67:L67"/>
    <mergeCell ref="B69:L69"/>
    <mergeCell ref="B71:L71"/>
    <mergeCell ref="B72:L72"/>
    <mergeCell ref="B73:L73"/>
    <mergeCell ref="A4:W4"/>
    <mergeCell ref="A12:W12"/>
    <mergeCell ref="A9:W9"/>
    <mergeCell ref="A11:W11"/>
    <mergeCell ref="A8:W8"/>
    <mergeCell ref="A6:W6"/>
    <mergeCell ref="A14:W14"/>
    <mergeCell ref="C19:D20"/>
    <mergeCell ref="A16:W16"/>
    <mergeCell ref="A15:W15"/>
    <mergeCell ref="A19:A21"/>
    <mergeCell ref="E19:F20"/>
    <mergeCell ref="A17:W17"/>
    <mergeCell ref="V19:W20"/>
    <mergeCell ref="N19:O19"/>
    <mergeCell ref="G19:G21"/>
    <mergeCell ref="L19:M19"/>
    <mergeCell ref="B19:B21"/>
    <mergeCell ref="P19:Q19"/>
    <mergeCell ref="R19:S19"/>
    <mergeCell ref="T19:U19"/>
    <mergeCell ref="H19:K19"/>
  </mergeCells>
  <pageMargins left="0.39370078740157483" right="0.19685039370078741" top="0.59055118110236227" bottom="0.19685039370078741" header="0" footer="0"/>
  <pageSetup paperSize="8" scale="69"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3"/>
  <sheetViews>
    <sheetView view="pageBreakPreview" topLeftCell="A4" zoomScale="70" zoomScaleSheetLayoutView="70" workbookViewId="0">
      <selection activeCell="R24" sqref="R24"/>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4" width="16" style="17" customWidth="1"/>
    <col min="15" max="15" width="8.28515625" style="17" customWidth="1"/>
    <col min="16" max="16" width="9.85546875" style="17" customWidth="1"/>
    <col min="17" max="17" width="8.42578125" style="17" customWidth="1"/>
    <col min="18" max="18" width="9" style="17" customWidth="1"/>
    <col min="19" max="19" width="14.1406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35" t="str">
        <f>'1. паспорт местоположение'!A5:C5</f>
        <v>Год раскрытия информации: ___2024__ год</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row>
    <row r="6" spans="1:48" ht="18.75" x14ac:dyDescent="0.3">
      <c r="AV6" s="13"/>
    </row>
    <row r="7" spans="1:48" ht="18.75" x14ac:dyDescent="0.25">
      <c r="A7" s="239" t="s">
        <v>8</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row>
    <row r="8" spans="1:48" ht="18.75" x14ac:dyDescent="0.25">
      <c r="A8" s="239"/>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row>
    <row r="9" spans="1:48" x14ac:dyDescent="0.25">
      <c r="A9" s="240" t="str">
        <f>'6.2. Паспорт фин осв ввод'!A8:W8</f>
        <v>ООО ХК "СДС-Энерго"</v>
      </c>
      <c r="B9" s="240"/>
      <c r="C9" s="240"/>
      <c r="D9" s="240"/>
      <c r="E9" s="240"/>
      <c r="F9" s="240"/>
      <c r="G9" s="240"/>
      <c r="H9" s="240"/>
      <c r="I9" s="240"/>
      <c r="J9" s="240"/>
      <c r="K9" s="240"/>
      <c r="L9" s="240"/>
      <c r="M9" s="240"/>
      <c r="N9" s="240"/>
      <c r="O9" s="240"/>
      <c r="P9" s="240"/>
      <c r="Q9" s="240"/>
      <c r="R9" s="240"/>
      <c r="S9" s="240"/>
      <c r="T9" s="240"/>
      <c r="U9" s="240"/>
      <c r="V9" s="240"/>
      <c r="W9" s="240"/>
      <c r="X9" s="240"/>
      <c r="Y9" s="240"/>
      <c r="Z9" s="240"/>
      <c r="AA9" s="240"/>
      <c r="AB9" s="240"/>
      <c r="AC9" s="240"/>
      <c r="AD9" s="240"/>
      <c r="AE9" s="240"/>
      <c r="AF9" s="240"/>
      <c r="AG9" s="240"/>
      <c r="AH9" s="240"/>
      <c r="AI9" s="240"/>
      <c r="AJ9" s="240"/>
      <c r="AK9" s="240"/>
      <c r="AL9" s="240"/>
      <c r="AM9" s="240"/>
      <c r="AN9" s="240"/>
      <c r="AO9" s="240"/>
      <c r="AP9" s="240"/>
      <c r="AQ9" s="240"/>
      <c r="AR9" s="240"/>
      <c r="AS9" s="240"/>
      <c r="AT9" s="240"/>
      <c r="AU9" s="240"/>
      <c r="AV9" s="240"/>
    </row>
    <row r="10" spans="1:48" ht="15.75" x14ac:dyDescent="0.25">
      <c r="A10" s="236" t="s">
        <v>7</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row>
    <row r="11" spans="1:48" ht="18.75" x14ac:dyDescent="0.25">
      <c r="A11" s="239"/>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row>
    <row r="12" spans="1:48" x14ac:dyDescent="0.25">
      <c r="A12" s="240" t="str">
        <f>'6.2. Паспорт фин осв ввод'!A11:W11</f>
        <v>O_1.6.5</v>
      </c>
      <c r="B12" s="240"/>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row>
    <row r="13" spans="1:48" ht="15.75" x14ac:dyDescent="0.25">
      <c r="A13" s="236" t="s">
        <v>6</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row>
    <row r="14" spans="1:48" ht="18.75" x14ac:dyDescent="0.25">
      <c r="A14" s="243"/>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3"/>
      <c r="AL14" s="243"/>
      <c r="AM14" s="243"/>
      <c r="AN14" s="243"/>
      <c r="AO14" s="243"/>
      <c r="AP14" s="243"/>
      <c r="AQ14" s="243"/>
      <c r="AR14" s="243"/>
      <c r="AS14" s="243"/>
      <c r="AT14" s="243"/>
      <c r="AU14" s="243"/>
      <c r="AV14" s="243"/>
    </row>
    <row r="15" spans="1:48" x14ac:dyDescent="0.25">
      <c r="A15" s="240" t="str">
        <f>'6.2. Паспорт фин осв ввод'!A14:W14</f>
        <v>Приобретение измельчителя веток (мульчер) на базе автомобильного прицепа (ввод - 2024 г.)</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row>
    <row r="16" spans="1:48" ht="15.75" x14ac:dyDescent="0.25">
      <c r="A16" s="236" t="s">
        <v>5</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row>
    <row r="17" spans="1:48" x14ac:dyDescent="0.25">
      <c r="A17" s="269"/>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c r="AQ17" s="269"/>
      <c r="AR17" s="269"/>
      <c r="AS17" s="269"/>
      <c r="AT17" s="269"/>
      <c r="AU17" s="269"/>
      <c r="AV17" s="269"/>
    </row>
    <row r="18" spans="1:48" s="20" customFormat="1" ht="23.25" customHeight="1" x14ac:dyDescent="0.25">
      <c r="A18" s="365" t="s">
        <v>446</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row>
    <row r="19" spans="1:48" s="20" customFormat="1" ht="84" customHeight="1" x14ac:dyDescent="0.25">
      <c r="A19" s="366" t="s">
        <v>51</v>
      </c>
      <c r="B19" s="369" t="s">
        <v>23</v>
      </c>
      <c r="C19" s="366" t="s">
        <v>50</v>
      </c>
      <c r="D19" s="366" t="s">
        <v>49</v>
      </c>
      <c r="E19" s="372" t="s">
        <v>457</v>
      </c>
      <c r="F19" s="373"/>
      <c r="G19" s="373"/>
      <c r="H19" s="373"/>
      <c r="I19" s="373"/>
      <c r="J19" s="373"/>
      <c r="K19" s="373"/>
      <c r="L19" s="374"/>
      <c r="M19" s="366" t="s">
        <v>48</v>
      </c>
      <c r="N19" s="366" t="s">
        <v>47</v>
      </c>
      <c r="O19" s="366" t="s">
        <v>46</v>
      </c>
      <c r="P19" s="375" t="s">
        <v>224</v>
      </c>
      <c r="Q19" s="375" t="s">
        <v>45</v>
      </c>
      <c r="R19" s="375" t="s">
        <v>44</v>
      </c>
      <c r="S19" s="375" t="s">
        <v>43</v>
      </c>
      <c r="T19" s="375"/>
      <c r="U19" s="376" t="s">
        <v>42</v>
      </c>
      <c r="V19" s="376" t="s">
        <v>41</v>
      </c>
      <c r="W19" s="375" t="s">
        <v>40</v>
      </c>
      <c r="X19" s="375" t="s">
        <v>39</v>
      </c>
      <c r="Y19" s="375" t="s">
        <v>38</v>
      </c>
      <c r="Z19" s="389" t="s">
        <v>37</v>
      </c>
      <c r="AA19" s="375" t="s">
        <v>36</v>
      </c>
      <c r="AB19" s="375" t="s">
        <v>35</v>
      </c>
      <c r="AC19" s="375" t="s">
        <v>34</v>
      </c>
      <c r="AD19" s="375" t="s">
        <v>33</v>
      </c>
      <c r="AE19" s="375" t="s">
        <v>32</v>
      </c>
      <c r="AF19" s="375" t="s">
        <v>31</v>
      </c>
      <c r="AG19" s="375"/>
      <c r="AH19" s="375"/>
      <c r="AI19" s="375"/>
      <c r="AJ19" s="375"/>
      <c r="AK19" s="375"/>
      <c r="AL19" s="375" t="s">
        <v>30</v>
      </c>
      <c r="AM19" s="375"/>
      <c r="AN19" s="375"/>
      <c r="AO19" s="375"/>
      <c r="AP19" s="375" t="s">
        <v>29</v>
      </c>
      <c r="AQ19" s="375"/>
      <c r="AR19" s="375" t="s">
        <v>28</v>
      </c>
      <c r="AS19" s="375" t="s">
        <v>27</v>
      </c>
      <c r="AT19" s="375" t="s">
        <v>26</v>
      </c>
      <c r="AU19" s="375" t="s">
        <v>25</v>
      </c>
      <c r="AV19" s="379" t="s">
        <v>24</v>
      </c>
    </row>
    <row r="20" spans="1:48" s="20" customFormat="1" ht="64.5" customHeight="1" x14ac:dyDescent="0.25">
      <c r="A20" s="367"/>
      <c r="B20" s="370"/>
      <c r="C20" s="367"/>
      <c r="D20" s="367"/>
      <c r="E20" s="381" t="s">
        <v>22</v>
      </c>
      <c r="F20" s="383" t="s">
        <v>120</v>
      </c>
      <c r="G20" s="383" t="s">
        <v>119</v>
      </c>
      <c r="H20" s="383" t="s">
        <v>118</v>
      </c>
      <c r="I20" s="387" t="s">
        <v>372</v>
      </c>
      <c r="J20" s="387" t="s">
        <v>373</v>
      </c>
      <c r="K20" s="387" t="s">
        <v>374</v>
      </c>
      <c r="L20" s="383" t="s">
        <v>78</v>
      </c>
      <c r="M20" s="367"/>
      <c r="N20" s="367"/>
      <c r="O20" s="367"/>
      <c r="P20" s="375"/>
      <c r="Q20" s="375"/>
      <c r="R20" s="375"/>
      <c r="S20" s="385" t="s">
        <v>1</v>
      </c>
      <c r="T20" s="385" t="s">
        <v>10</v>
      </c>
      <c r="U20" s="376"/>
      <c r="V20" s="376"/>
      <c r="W20" s="375"/>
      <c r="X20" s="375"/>
      <c r="Y20" s="375"/>
      <c r="Z20" s="375"/>
      <c r="AA20" s="375"/>
      <c r="AB20" s="375"/>
      <c r="AC20" s="375"/>
      <c r="AD20" s="375"/>
      <c r="AE20" s="375"/>
      <c r="AF20" s="375" t="s">
        <v>21</v>
      </c>
      <c r="AG20" s="375"/>
      <c r="AH20" s="375" t="s">
        <v>20</v>
      </c>
      <c r="AI20" s="375"/>
      <c r="AJ20" s="366" t="s">
        <v>19</v>
      </c>
      <c r="AK20" s="366" t="s">
        <v>18</v>
      </c>
      <c r="AL20" s="366" t="s">
        <v>17</v>
      </c>
      <c r="AM20" s="366" t="s">
        <v>16</v>
      </c>
      <c r="AN20" s="366" t="s">
        <v>15</v>
      </c>
      <c r="AO20" s="366" t="s">
        <v>14</v>
      </c>
      <c r="AP20" s="366" t="s">
        <v>13</v>
      </c>
      <c r="AQ20" s="377" t="s">
        <v>10</v>
      </c>
      <c r="AR20" s="375"/>
      <c r="AS20" s="375"/>
      <c r="AT20" s="375"/>
      <c r="AU20" s="375"/>
      <c r="AV20" s="380"/>
    </row>
    <row r="21" spans="1:48" s="20" customFormat="1" ht="144" customHeight="1" x14ac:dyDescent="0.25">
      <c r="A21" s="368"/>
      <c r="B21" s="371"/>
      <c r="C21" s="368"/>
      <c r="D21" s="368"/>
      <c r="E21" s="382"/>
      <c r="F21" s="384"/>
      <c r="G21" s="384"/>
      <c r="H21" s="384"/>
      <c r="I21" s="388"/>
      <c r="J21" s="388"/>
      <c r="K21" s="388"/>
      <c r="L21" s="384"/>
      <c r="M21" s="368"/>
      <c r="N21" s="368"/>
      <c r="O21" s="368"/>
      <c r="P21" s="375"/>
      <c r="Q21" s="375"/>
      <c r="R21" s="375"/>
      <c r="S21" s="386"/>
      <c r="T21" s="386"/>
      <c r="U21" s="376"/>
      <c r="V21" s="376"/>
      <c r="W21" s="375"/>
      <c r="X21" s="375"/>
      <c r="Y21" s="375"/>
      <c r="Z21" s="375"/>
      <c r="AA21" s="375"/>
      <c r="AB21" s="375"/>
      <c r="AC21" s="375"/>
      <c r="AD21" s="375"/>
      <c r="AE21" s="375"/>
      <c r="AF21" s="122" t="s">
        <v>12</v>
      </c>
      <c r="AG21" s="122" t="s">
        <v>11</v>
      </c>
      <c r="AH21" s="123" t="s">
        <v>1</v>
      </c>
      <c r="AI21" s="123" t="s">
        <v>10</v>
      </c>
      <c r="AJ21" s="368"/>
      <c r="AK21" s="368"/>
      <c r="AL21" s="368"/>
      <c r="AM21" s="368"/>
      <c r="AN21" s="368"/>
      <c r="AO21" s="368"/>
      <c r="AP21" s="368"/>
      <c r="AQ21" s="378"/>
      <c r="AR21" s="375"/>
      <c r="AS21" s="375"/>
      <c r="AT21" s="375"/>
      <c r="AU21" s="375"/>
      <c r="AV21" s="380"/>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83.25" customHeight="1" x14ac:dyDescent="0.2">
      <c r="A23" s="188">
        <v>1</v>
      </c>
      <c r="B23" s="189" t="s">
        <v>476</v>
      </c>
      <c r="C23" s="189" t="s">
        <v>477</v>
      </c>
      <c r="D23" s="188">
        <v>2024</v>
      </c>
      <c r="E23" s="188">
        <v>1</v>
      </c>
      <c r="F23" s="188" t="s">
        <v>475</v>
      </c>
      <c r="G23" s="188" t="s">
        <v>475</v>
      </c>
      <c r="H23" s="188" t="s">
        <v>475</v>
      </c>
      <c r="I23" s="190" t="s">
        <v>475</v>
      </c>
      <c r="J23" s="188" t="s">
        <v>475</v>
      </c>
      <c r="K23" s="188" t="s">
        <v>475</v>
      </c>
      <c r="L23" s="188" t="s">
        <v>475</v>
      </c>
      <c r="M23" s="189" t="s">
        <v>500</v>
      </c>
      <c r="N23" s="189" t="s">
        <v>500</v>
      </c>
      <c r="O23" s="189" t="s">
        <v>463</v>
      </c>
      <c r="P23" s="191">
        <v>3918.3833754000002</v>
      </c>
      <c r="Q23" s="216" t="s">
        <v>487</v>
      </c>
      <c r="R23" s="223">
        <v>3918.3833754000002</v>
      </c>
      <c r="S23" s="189" t="s">
        <v>478</v>
      </c>
      <c r="T23" s="189" t="s">
        <v>475</v>
      </c>
      <c r="U23" s="216" t="s">
        <v>475</v>
      </c>
      <c r="V23" s="216" t="s">
        <v>475</v>
      </c>
      <c r="W23" s="216" t="s">
        <v>475</v>
      </c>
      <c r="X23" s="216" t="s">
        <v>475</v>
      </c>
      <c r="Y23" s="216" t="s">
        <v>475</v>
      </c>
      <c r="Z23" s="216" t="s">
        <v>475</v>
      </c>
      <c r="AA23" s="216" t="s">
        <v>475</v>
      </c>
      <c r="AB23" s="216" t="s">
        <v>475</v>
      </c>
      <c r="AC23" s="216" t="s">
        <v>475</v>
      </c>
      <c r="AD23" s="216" t="s">
        <v>475</v>
      </c>
      <c r="AE23" s="216" t="s">
        <v>475</v>
      </c>
      <c r="AF23" s="216" t="s">
        <v>475</v>
      </c>
      <c r="AG23" s="216" t="s">
        <v>475</v>
      </c>
      <c r="AH23" s="216" t="s">
        <v>475</v>
      </c>
      <c r="AI23" s="216" t="s">
        <v>475</v>
      </c>
      <c r="AJ23" s="216" t="s">
        <v>475</v>
      </c>
      <c r="AK23" s="216" t="s">
        <v>475</v>
      </c>
      <c r="AL23" s="216" t="s">
        <v>475</v>
      </c>
      <c r="AM23" s="216" t="s">
        <v>475</v>
      </c>
      <c r="AN23" s="216" t="s">
        <v>475</v>
      </c>
      <c r="AO23" s="216" t="s">
        <v>475</v>
      </c>
      <c r="AP23" s="216" t="s">
        <v>475</v>
      </c>
      <c r="AQ23" s="216" t="s">
        <v>475</v>
      </c>
      <c r="AR23" s="216" t="s">
        <v>475</v>
      </c>
      <c r="AS23" s="216" t="s">
        <v>475</v>
      </c>
      <c r="AT23" s="216" t="s">
        <v>475</v>
      </c>
      <c r="AU23" s="216" t="s">
        <v>475</v>
      </c>
      <c r="AV23" s="216" t="s">
        <v>475</v>
      </c>
    </row>
  </sheetData>
  <mergeCells count="6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4" zoomScaleNormal="90" zoomScaleSheetLayoutView="100" workbookViewId="0">
      <selection activeCell="B24" sqref="B24"/>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461</v>
      </c>
    </row>
    <row r="4" spans="1:8" ht="10.5" customHeight="1" x14ac:dyDescent="0.25">
      <c r="B4" s="41"/>
    </row>
    <row r="5" spans="1:8" ht="18.75" x14ac:dyDescent="0.3">
      <c r="A5" s="392" t="str">
        <f>'1. паспорт местоположение'!A5:C5</f>
        <v>Год раскрытия информации: ___2024__ год</v>
      </c>
      <c r="B5" s="392"/>
      <c r="C5" s="73"/>
      <c r="D5" s="73"/>
      <c r="E5" s="73"/>
      <c r="F5" s="73"/>
      <c r="G5" s="73"/>
      <c r="H5" s="73"/>
    </row>
    <row r="6" spans="1:8" ht="12.75" customHeight="1" x14ac:dyDescent="0.3">
      <c r="A6" s="127"/>
      <c r="B6" s="127"/>
      <c r="C6" s="127"/>
      <c r="D6" s="127"/>
      <c r="E6" s="127"/>
      <c r="F6" s="127"/>
      <c r="G6" s="127"/>
      <c r="H6" s="127"/>
    </row>
    <row r="7" spans="1:8" ht="18.75" x14ac:dyDescent="0.25">
      <c r="A7" s="239" t="s">
        <v>8</v>
      </c>
      <c r="B7" s="239"/>
      <c r="C7" s="126"/>
      <c r="D7" s="126"/>
      <c r="E7" s="126"/>
      <c r="F7" s="126"/>
      <c r="G7" s="126"/>
      <c r="H7" s="126"/>
    </row>
    <row r="8" spans="1:8" x14ac:dyDescent="0.25">
      <c r="A8" s="240" t="s">
        <v>463</v>
      </c>
      <c r="B8" s="240"/>
      <c r="C8" s="124"/>
      <c r="D8" s="124"/>
      <c r="E8" s="124"/>
      <c r="F8" s="124"/>
      <c r="G8" s="124"/>
      <c r="H8" s="124"/>
    </row>
    <row r="9" spans="1:8" x14ac:dyDescent="0.25">
      <c r="A9" s="236" t="s">
        <v>7</v>
      </c>
      <c r="B9" s="236"/>
      <c r="C9" s="125"/>
      <c r="D9" s="125"/>
      <c r="E9" s="125"/>
      <c r="F9" s="125"/>
      <c r="G9" s="125"/>
      <c r="H9" s="125"/>
    </row>
    <row r="10" spans="1:8" ht="21" customHeight="1" x14ac:dyDescent="0.25">
      <c r="A10" s="240" t="str">
        <f>'7. Паспорт отчет о закупке'!A12:AV12</f>
        <v>O_1.6.5</v>
      </c>
      <c r="B10" s="240"/>
      <c r="C10" s="124"/>
      <c r="D10" s="124"/>
      <c r="E10" s="124"/>
      <c r="F10" s="124"/>
      <c r="G10" s="124"/>
      <c r="H10" s="124"/>
    </row>
    <row r="11" spans="1:8" x14ac:dyDescent="0.25">
      <c r="A11" s="236" t="s">
        <v>6</v>
      </c>
      <c r="B11" s="236"/>
      <c r="C11" s="125"/>
      <c r="D11" s="125"/>
      <c r="E11" s="125"/>
      <c r="F11" s="125"/>
      <c r="G11" s="125"/>
      <c r="H11" s="125"/>
    </row>
    <row r="12" spans="1:8" x14ac:dyDescent="0.25">
      <c r="A12" s="240" t="str">
        <f>'7. Паспорт отчет о закупке'!A15:AV15</f>
        <v>Приобретение измельчителя веток (мульчер) на базе автомобильного прицепа (ввод - 2024 г.)</v>
      </c>
      <c r="B12" s="240"/>
      <c r="C12" s="124"/>
      <c r="D12" s="124"/>
      <c r="E12" s="124"/>
      <c r="F12" s="124"/>
      <c r="G12" s="124"/>
      <c r="H12" s="124"/>
    </row>
    <row r="13" spans="1:8" x14ac:dyDescent="0.25">
      <c r="A13" s="236" t="s">
        <v>5</v>
      </c>
      <c r="B13" s="236"/>
      <c r="C13" s="125"/>
      <c r="D13" s="125"/>
      <c r="E13" s="125"/>
      <c r="F13" s="125"/>
      <c r="G13" s="125"/>
      <c r="H13" s="125"/>
    </row>
    <row r="14" spans="1:8" ht="10.5" customHeight="1" x14ac:dyDescent="0.25">
      <c r="B14" s="116"/>
    </row>
    <row r="15" spans="1:8" ht="20.25" customHeight="1" x14ac:dyDescent="0.25">
      <c r="A15" s="390" t="s">
        <v>447</v>
      </c>
      <c r="B15" s="391"/>
    </row>
    <row r="16" spans="1:8" ht="9.75" customHeight="1" x14ac:dyDescent="0.25">
      <c r="B16" s="117"/>
    </row>
    <row r="17" spans="1:2" ht="30" x14ac:dyDescent="0.25">
      <c r="A17" s="151" t="s">
        <v>324</v>
      </c>
      <c r="B17" s="152" t="str">
        <f>A12</f>
        <v>Приобретение измельчителя веток (мульчер) на базе автомобильного прицепа (ввод - 2024 г.)</v>
      </c>
    </row>
    <row r="18" spans="1:2" x14ac:dyDescent="0.25">
      <c r="A18" s="151" t="s">
        <v>325</v>
      </c>
      <c r="B18" s="215" t="s">
        <v>488</v>
      </c>
    </row>
    <row r="19" spans="1:2" x14ac:dyDescent="0.25">
      <c r="A19" s="151" t="s">
        <v>305</v>
      </c>
      <c r="B19" s="152" t="s">
        <v>468</v>
      </c>
    </row>
    <row r="20" spans="1:2" x14ac:dyDescent="0.25">
      <c r="A20" s="151" t="s">
        <v>326</v>
      </c>
      <c r="B20" s="152" t="s">
        <v>475</v>
      </c>
    </row>
    <row r="21" spans="1:2" x14ac:dyDescent="0.25">
      <c r="A21" s="153" t="s">
        <v>327</v>
      </c>
      <c r="B21" s="152" t="s">
        <v>502</v>
      </c>
    </row>
    <row r="22" spans="1:2" x14ac:dyDescent="0.25">
      <c r="A22" s="153" t="s">
        <v>328</v>
      </c>
      <c r="B22" s="152" t="s">
        <v>475</v>
      </c>
    </row>
    <row r="23" spans="1:2" ht="19.5" customHeight="1" x14ac:dyDescent="0.25">
      <c r="A23" s="155" t="s">
        <v>503</v>
      </c>
      <c r="B23" s="169">
        <f>'6.2. Паспорт фин осв ввод'!C23</f>
        <v>4.7020600504800001</v>
      </c>
    </row>
    <row r="24" spans="1:2" x14ac:dyDescent="0.25">
      <c r="A24" s="154" t="s">
        <v>329</v>
      </c>
      <c r="B24" s="217" t="s">
        <v>487</v>
      </c>
    </row>
    <row r="25" spans="1:2" ht="28.5" x14ac:dyDescent="0.25">
      <c r="A25" s="155" t="s">
        <v>330</v>
      </c>
      <c r="B25" s="169" t="s">
        <v>475</v>
      </c>
    </row>
    <row r="26" spans="1:2" ht="28.5" x14ac:dyDescent="0.25">
      <c r="A26" s="155" t="s">
        <v>331</v>
      </c>
      <c r="B26" s="169" t="s">
        <v>475</v>
      </c>
    </row>
    <row r="27" spans="1:2" x14ac:dyDescent="0.25">
      <c r="A27" s="154" t="s">
        <v>332</v>
      </c>
      <c r="B27" s="154" t="s">
        <v>475</v>
      </c>
    </row>
    <row r="28" spans="1:2" ht="28.5" x14ac:dyDescent="0.25">
      <c r="A28" s="155" t="s">
        <v>333</v>
      </c>
      <c r="B28" s="154" t="s">
        <v>475</v>
      </c>
    </row>
    <row r="29" spans="1:2" x14ac:dyDescent="0.25">
      <c r="A29" s="154" t="s">
        <v>334</v>
      </c>
      <c r="B29" s="154" t="s">
        <v>475</v>
      </c>
    </row>
    <row r="30" spans="1:2" x14ac:dyDescent="0.25">
      <c r="A30" s="154" t="s">
        <v>335</v>
      </c>
      <c r="B30" s="154" t="s">
        <v>475</v>
      </c>
    </row>
    <row r="31" spans="1:2" x14ac:dyDescent="0.25">
      <c r="A31" s="154" t="s">
        <v>336</v>
      </c>
      <c r="B31" s="154" t="s">
        <v>475</v>
      </c>
    </row>
    <row r="32" spans="1:2" x14ac:dyDescent="0.25">
      <c r="A32" s="154" t="s">
        <v>337</v>
      </c>
      <c r="B32" s="154" t="s">
        <v>475</v>
      </c>
    </row>
    <row r="33" spans="1:2" ht="18.75" customHeight="1" x14ac:dyDescent="0.25">
      <c r="A33" s="155" t="s">
        <v>505</v>
      </c>
      <c r="B33" s="224" t="s">
        <v>475</v>
      </c>
    </row>
    <row r="34" spans="1:2" x14ac:dyDescent="0.25">
      <c r="A34" s="154" t="s">
        <v>504</v>
      </c>
      <c r="B34" s="224" t="s">
        <v>475</v>
      </c>
    </row>
    <row r="35" spans="1:2" x14ac:dyDescent="0.25">
      <c r="A35" s="154" t="s">
        <v>335</v>
      </c>
      <c r="B35" s="224" t="s">
        <v>475</v>
      </c>
    </row>
    <row r="36" spans="1:2" x14ac:dyDescent="0.25">
      <c r="A36" s="154" t="s">
        <v>336</v>
      </c>
      <c r="B36" s="224" t="s">
        <v>475</v>
      </c>
    </row>
    <row r="37" spans="1:2" x14ac:dyDescent="0.25">
      <c r="A37" s="154" t="s">
        <v>337</v>
      </c>
      <c r="B37" s="224" t="s">
        <v>475</v>
      </c>
    </row>
    <row r="38" spans="1:2" ht="28.5" x14ac:dyDescent="0.25">
      <c r="A38" s="155" t="s">
        <v>338</v>
      </c>
      <c r="B38" s="224" t="s">
        <v>475</v>
      </c>
    </row>
    <row r="39" spans="1:2" x14ac:dyDescent="0.25">
      <c r="A39" s="154" t="s">
        <v>334</v>
      </c>
      <c r="B39" s="154" t="s">
        <v>475</v>
      </c>
    </row>
    <row r="40" spans="1:2" x14ac:dyDescent="0.25">
      <c r="A40" s="154" t="s">
        <v>335</v>
      </c>
      <c r="B40" s="154" t="s">
        <v>475</v>
      </c>
    </row>
    <row r="41" spans="1:2" x14ac:dyDescent="0.25">
      <c r="A41" s="154" t="s">
        <v>336</v>
      </c>
      <c r="B41" s="154" t="s">
        <v>475</v>
      </c>
    </row>
    <row r="42" spans="1:2" x14ac:dyDescent="0.25">
      <c r="A42" s="154" t="s">
        <v>337</v>
      </c>
      <c r="B42" s="154" t="s">
        <v>475</v>
      </c>
    </row>
    <row r="43" spans="1:2" ht="28.5" x14ac:dyDescent="0.25">
      <c r="A43" s="153" t="s">
        <v>339</v>
      </c>
      <c r="B43" s="154" t="s">
        <v>475</v>
      </c>
    </row>
    <row r="44" spans="1:2" x14ac:dyDescent="0.25">
      <c r="A44" s="156" t="s">
        <v>332</v>
      </c>
      <c r="B44" s="154" t="s">
        <v>475</v>
      </c>
    </row>
    <row r="45" spans="1:2" x14ac:dyDescent="0.25">
      <c r="A45" s="156" t="s">
        <v>340</v>
      </c>
      <c r="B45" s="154" t="s">
        <v>475</v>
      </c>
    </row>
    <row r="46" spans="1:2" x14ac:dyDescent="0.25">
      <c r="A46" s="156" t="s">
        <v>341</v>
      </c>
      <c r="B46" s="154" t="s">
        <v>475</v>
      </c>
    </row>
    <row r="47" spans="1:2" x14ac:dyDescent="0.25">
      <c r="A47" s="156" t="s">
        <v>342</v>
      </c>
      <c r="B47" s="154" t="s">
        <v>475</v>
      </c>
    </row>
    <row r="48" spans="1:2" x14ac:dyDescent="0.25">
      <c r="A48" s="153" t="s">
        <v>343</v>
      </c>
      <c r="B48" s="154" t="s">
        <v>475</v>
      </c>
    </row>
    <row r="49" spans="1:2" x14ac:dyDescent="0.25">
      <c r="A49" s="153" t="s">
        <v>344</v>
      </c>
      <c r="B49" s="154" t="s">
        <v>475</v>
      </c>
    </row>
    <row r="50" spans="1:2" x14ac:dyDescent="0.25">
      <c r="A50" s="153" t="s">
        <v>345</v>
      </c>
      <c r="B50" s="187" t="str">
        <f>B35</f>
        <v>нд</v>
      </c>
    </row>
    <row r="51" spans="1:2" x14ac:dyDescent="0.25">
      <c r="A51" s="153" t="s">
        <v>346</v>
      </c>
      <c r="B51" s="154" t="s">
        <v>475</v>
      </c>
    </row>
    <row r="52" spans="1:2" ht="15.75" customHeight="1" x14ac:dyDescent="0.25">
      <c r="A52" s="153" t="s">
        <v>347</v>
      </c>
      <c r="B52" s="154" t="s">
        <v>475</v>
      </c>
    </row>
    <row r="53" spans="1:2" x14ac:dyDescent="0.25">
      <c r="A53" s="156" t="s">
        <v>348</v>
      </c>
      <c r="B53" s="154" t="s">
        <v>475</v>
      </c>
    </row>
    <row r="54" spans="1:2" x14ac:dyDescent="0.25">
      <c r="A54" s="156" t="s">
        <v>349</v>
      </c>
      <c r="B54" s="154" t="s">
        <v>475</v>
      </c>
    </row>
    <row r="55" spans="1:2" x14ac:dyDescent="0.25">
      <c r="A55" s="156" t="s">
        <v>350</v>
      </c>
      <c r="B55" s="154" t="s">
        <v>475</v>
      </c>
    </row>
    <row r="56" spans="1:2" x14ac:dyDescent="0.25">
      <c r="A56" s="156" t="s">
        <v>351</v>
      </c>
      <c r="B56" s="154" t="s">
        <v>475</v>
      </c>
    </row>
    <row r="57" spans="1:2" x14ac:dyDescent="0.25">
      <c r="A57" s="156" t="s">
        <v>352</v>
      </c>
      <c r="B57" s="154" t="s">
        <v>475</v>
      </c>
    </row>
    <row r="58" spans="1:2" ht="30" x14ac:dyDescent="0.25">
      <c r="A58" s="156" t="s">
        <v>353</v>
      </c>
      <c r="B58" s="154" t="s">
        <v>475</v>
      </c>
    </row>
    <row r="59" spans="1:2" ht="28.5" x14ac:dyDescent="0.25">
      <c r="A59" s="153" t="s">
        <v>354</v>
      </c>
      <c r="B59" s="154" t="s">
        <v>475</v>
      </c>
    </row>
    <row r="60" spans="1:2" x14ac:dyDescent="0.25">
      <c r="A60" s="156" t="s">
        <v>332</v>
      </c>
      <c r="B60" s="154" t="s">
        <v>475</v>
      </c>
    </row>
    <row r="61" spans="1:2" x14ac:dyDescent="0.25">
      <c r="A61" s="156" t="s">
        <v>355</v>
      </c>
      <c r="B61" s="154" t="s">
        <v>475</v>
      </c>
    </row>
    <row r="62" spans="1:2" x14ac:dyDescent="0.25">
      <c r="A62" s="156" t="s">
        <v>356</v>
      </c>
      <c r="B62" s="154" t="s">
        <v>475</v>
      </c>
    </row>
    <row r="63" spans="1:2" x14ac:dyDescent="0.25">
      <c r="A63" s="157" t="s">
        <v>357</v>
      </c>
      <c r="B63" s="154" t="s">
        <v>475</v>
      </c>
    </row>
    <row r="64" spans="1:2" x14ac:dyDescent="0.25">
      <c r="A64" s="153" t="s">
        <v>358</v>
      </c>
      <c r="B64" s="154" t="s">
        <v>475</v>
      </c>
    </row>
    <row r="65" spans="1:2" x14ac:dyDescent="0.25">
      <c r="A65" s="156" t="s">
        <v>359</v>
      </c>
      <c r="B65" s="154" t="s">
        <v>475</v>
      </c>
    </row>
    <row r="66" spans="1:2" x14ac:dyDescent="0.25">
      <c r="A66" s="156" t="s">
        <v>360</v>
      </c>
      <c r="B66" s="154" t="s">
        <v>475</v>
      </c>
    </row>
    <row r="67" spans="1:2" x14ac:dyDescent="0.25">
      <c r="A67" s="156" t="s">
        <v>361</v>
      </c>
      <c r="B67" s="154" t="s">
        <v>475</v>
      </c>
    </row>
    <row r="68" spans="1:2" ht="28.5" x14ac:dyDescent="0.25">
      <c r="A68" s="158" t="s">
        <v>362</v>
      </c>
      <c r="B68" s="154" t="str">
        <f>B22</f>
        <v>нд</v>
      </c>
    </row>
    <row r="69" spans="1:2" ht="28.5" customHeight="1" x14ac:dyDescent="0.25">
      <c r="A69" s="153" t="s">
        <v>363</v>
      </c>
      <c r="B69" s="154" t="s">
        <v>475</v>
      </c>
    </row>
    <row r="70" spans="1:2" x14ac:dyDescent="0.25">
      <c r="A70" s="156" t="s">
        <v>364</v>
      </c>
      <c r="B70" s="154" t="s">
        <v>475</v>
      </c>
    </row>
    <row r="71" spans="1:2" x14ac:dyDescent="0.25">
      <c r="A71" s="156" t="s">
        <v>365</v>
      </c>
      <c r="B71" s="154" t="s">
        <v>475</v>
      </c>
    </row>
    <row r="72" spans="1:2" x14ac:dyDescent="0.25">
      <c r="A72" s="156" t="s">
        <v>366</v>
      </c>
      <c r="B72" s="154" t="s">
        <v>475</v>
      </c>
    </row>
    <row r="73" spans="1:2" x14ac:dyDescent="0.25">
      <c r="A73" s="156" t="s">
        <v>367</v>
      </c>
      <c r="B73" s="154" t="s">
        <v>475</v>
      </c>
    </row>
    <row r="74" spans="1:2" x14ac:dyDescent="0.25">
      <c r="A74" s="159" t="s">
        <v>368</v>
      </c>
      <c r="B74" s="154" t="s">
        <v>475</v>
      </c>
    </row>
    <row r="77" spans="1:2" x14ac:dyDescent="0.25">
      <c r="A77" s="118"/>
      <c r="B77" s="119"/>
    </row>
    <row r="78" spans="1:2" x14ac:dyDescent="0.25">
      <c r="B78" s="120"/>
    </row>
    <row r="79" spans="1:2" x14ac:dyDescent="0.25">
      <c r="B79" s="121"/>
    </row>
  </sheetData>
  <mergeCells count="9">
    <mergeCell ref="A11:B11"/>
    <mergeCell ref="A12:B12"/>
    <mergeCell ref="A13:B13"/>
    <mergeCell ref="A15:B15"/>
    <mergeCell ref="A5:B5"/>
    <mergeCell ref="A7:B7"/>
    <mergeCell ref="A8:B8"/>
    <mergeCell ref="A9:B9"/>
    <mergeCell ref="A10:B10"/>
  </mergeCells>
  <pageMargins left="0.70866141732283472" right="0.31496062992125984" top="0.35433070866141736" bottom="0.35433070866141736" header="0" footer="0"/>
  <pageSetup paperSize="9" scale="64"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F5" sqref="F5"/>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0" r:id="rId4">
          <objectPr defaultSize="0" r:id="rId5">
            <anchor moveWithCells="1">
              <from>
                <xdr:col>1</xdr:col>
                <xdr:colOff>390525</xdr:colOff>
                <xdr:row>2</xdr:row>
                <xdr:rowOff>95250</xdr:rowOff>
              </from>
              <to>
                <xdr:col>3</xdr:col>
                <xdr:colOff>47625</xdr:colOff>
                <xdr:row>5</xdr:row>
                <xdr:rowOff>38100</xdr:rowOff>
              </to>
            </anchor>
          </objectPr>
        </oleObject>
      </mc:Choice>
      <mc:Fallback>
        <oleObject progId="Объект упаковщика для оболочки" shapeId="2050"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CF5DD-3F30-4480-9BB4-49DF40D27887}">
  <dimension ref="A1:C12"/>
  <sheetViews>
    <sheetView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397" t="s">
        <v>520</v>
      </c>
      <c r="B1" s="398"/>
      <c r="C1" s="399"/>
    </row>
    <row r="2" spans="1:3" ht="15" customHeight="1" x14ac:dyDescent="0.25">
      <c r="A2" s="400"/>
      <c r="B2" s="401" t="s">
        <v>521</v>
      </c>
      <c r="C2" s="402"/>
    </row>
    <row r="3" spans="1:3" ht="15" customHeight="1" x14ac:dyDescent="0.25">
      <c r="A3" s="400"/>
      <c r="B3" s="401" t="s">
        <v>522</v>
      </c>
      <c r="C3" s="402"/>
    </row>
    <row r="4" spans="1:3" ht="15" customHeight="1" x14ac:dyDescent="0.25">
      <c r="A4" s="403" t="s">
        <v>523</v>
      </c>
      <c r="B4" s="404"/>
      <c r="C4" s="405"/>
    </row>
    <row r="5" spans="1:3" ht="15" customHeight="1" x14ac:dyDescent="0.25">
      <c r="A5" s="395" t="s">
        <v>524</v>
      </c>
      <c r="B5" s="396"/>
      <c r="C5" s="231" t="s">
        <v>525</v>
      </c>
    </row>
    <row r="6" spans="1:3" ht="105" x14ac:dyDescent="0.25">
      <c r="A6" s="393" t="s">
        <v>526</v>
      </c>
      <c r="B6" s="394"/>
      <c r="C6" s="231" t="s">
        <v>527</v>
      </c>
    </row>
    <row r="7" spans="1:3" ht="60" x14ac:dyDescent="0.25">
      <c r="A7" s="393" t="s">
        <v>528</v>
      </c>
      <c r="B7" s="394"/>
      <c r="C7" s="231" t="s">
        <v>529</v>
      </c>
    </row>
    <row r="8" spans="1:3" ht="15" customHeight="1" x14ac:dyDescent="0.25">
      <c r="A8" s="395" t="s">
        <v>530</v>
      </c>
      <c r="B8" s="396"/>
      <c r="C8" s="231" t="s">
        <v>531</v>
      </c>
    </row>
    <row r="9" spans="1:3" ht="15" customHeight="1" x14ac:dyDescent="0.25">
      <c r="A9" s="395" t="s">
        <v>532</v>
      </c>
      <c r="B9" s="396"/>
      <c r="C9" s="231" t="s">
        <v>533</v>
      </c>
    </row>
    <row r="10" spans="1:3" ht="15" customHeight="1" x14ac:dyDescent="0.25">
      <c r="A10" s="395" t="s">
        <v>534</v>
      </c>
      <c r="B10" s="396"/>
      <c r="C10" s="231" t="s">
        <v>535</v>
      </c>
    </row>
    <row r="11" spans="1:3" ht="15" customHeight="1" x14ac:dyDescent="0.25">
      <c r="A11" s="395" t="s">
        <v>536</v>
      </c>
      <c r="B11" s="396"/>
      <c r="C11" s="231" t="s">
        <v>537</v>
      </c>
    </row>
    <row r="12" spans="1:3" ht="15.75" thickBot="1" x14ac:dyDescent="0.3">
      <c r="A12" s="232"/>
      <c r="B12" s="233"/>
      <c r="C12" s="234"/>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35" t="str">
        <f>'1. паспорт местоположение'!A5:C5</f>
        <v>Год раскрытия информации: ___2024__ год</v>
      </c>
      <c r="B4" s="235"/>
      <c r="C4" s="235"/>
      <c r="D4" s="235"/>
      <c r="E4" s="235"/>
      <c r="F4" s="235"/>
      <c r="G4" s="235"/>
      <c r="H4" s="235"/>
      <c r="I4" s="235"/>
      <c r="J4" s="235"/>
      <c r="K4" s="235"/>
      <c r="L4" s="235"/>
      <c r="M4" s="235"/>
      <c r="N4" s="235"/>
      <c r="O4" s="235"/>
      <c r="P4" s="235"/>
      <c r="Q4" s="235"/>
      <c r="R4" s="235"/>
      <c r="S4" s="235"/>
    </row>
    <row r="5" spans="1:28" s="10" customFormat="1" ht="15.75" x14ac:dyDescent="0.2">
      <c r="A5" s="15"/>
    </row>
    <row r="6" spans="1:28" s="10" customFormat="1" ht="18.75" x14ac:dyDescent="0.2">
      <c r="A6" s="239" t="s">
        <v>8</v>
      </c>
      <c r="B6" s="239"/>
      <c r="C6" s="239"/>
      <c r="D6" s="239"/>
      <c r="E6" s="239"/>
      <c r="F6" s="239"/>
      <c r="G6" s="239"/>
      <c r="H6" s="239"/>
      <c r="I6" s="239"/>
      <c r="J6" s="239"/>
      <c r="K6" s="239"/>
      <c r="L6" s="239"/>
      <c r="M6" s="239"/>
      <c r="N6" s="239"/>
      <c r="O6" s="239"/>
      <c r="P6" s="239"/>
      <c r="Q6" s="239"/>
      <c r="R6" s="239"/>
      <c r="S6" s="239"/>
      <c r="T6" s="11"/>
      <c r="U6" s="11"/>
      <c r="V6" s="11"/>
      <c r="W6" s="11"/>
      <c r="X6" s="11"/>
      <c r="Y6" s="11"/>
      <c r="Z6" s="11"/>
      <c r="AA6" s="11"/>
      <c r="AB6" s="11"/>
    </row>
    <row r="7" spans="1:28" s="10" customFormat="1" ht="11.25" customHeight="1" x14ac:dyDescent="0.2">
      <c r="A7" s="239"/>
      <c r="B7" s="239"/>
      <c r="C7" s="239"/>
      <c r="D7" s="239"/>
      <c r="E7" s="239"/>
      <c r="F7" s="239"/>
      <c r="G7" s="239"/>
      <c r="H7" s="239"/>
      <c r="I7" s="239"/>
      <c r="J7" s="239"/>
      <c r="K7" s="239"/>
      <c r="L7" s="239"/>
      <c r="M7" s="239"/>
      <c r="N7" s="239"/>
      <c r="O7" s="239"/>
      <c r="P7" s="239"/>
      <c r="Q7" s="239"/>
      <c r="R7" s="239"/>
      <c r="S7" s="239"/>
      <c r="T7" s="11"/>
      <c r="U7" s="11"/>
      <c r="V7" s="11"/>
      <c r="W7" s="11"/>
      <c r="X7" s="11"/>
      <c r="Y7" s="11"/>
      <c r="Z7" s="11"/>
      <c r="AA7" s="11"/>
      <c r="AB7" s="11"/>
    </row>
    <row r="8" spans="1:28" s="10" customFormat="1" ht="18.75" x14ac:dyDescent="0.2">
      <c r="A8" s="240" t="s">
        <v>473</v>
      </c>
      <c r="B8" s="240"/>
      <c r="C8" s="240"/>
      <c r="D8" s="240"/>
      <c r="E8" s="240"/>
      <c r="F8" s="240"/>
      <c r="G8" s="240"/>
      <c r="H8" s="240"/>
      <c r="I8" s="240"/>
      <c r="J8" s="240"/>
      <c r="K8" s="240"/>
      <c r="L8" s="240"/>
      <c r="M8" s="240"/>
      <c r="N8" s="240"/>
      <c r="O8" s="240"/>
      <c r="P8" s="240"/>
      <c r="Q8" s="240"/>
      <c r="R8" s="240"/>
      <c r="S8" s="240"/>
      <c r="T8" s="11"/>
      <c r="U8" s="11"/>
      <c r="V8" s="11"/>
      <c r="W8" s="11"/>
      <c r="X8" s="11"/>
      <c r="Y8" s="11"/>
      <c r="Z8" s="11"/>
      <c r="AA8" s="11"/>
      <c r="AB8" s="11"/>
    </row>
    <row r="9" spans="1:28" s="10" customFormat="1" ht="18.75" x14ac:dyDescent="0.2">
      <c r="A9" s="236" t="s">
        <v>7</v>
      </c>
      <c r="B9" s="236"/>
      <c r="C9" s="236"/>
      <c r="D9" s="236"/>
      <c r="E9" s="236"/>
      <c r="F9" s="236"/>
      <c r="G9" s="236"/>
      <c r="H9" s="236"/>
      <c r="I9" s="236"/>
      <c r="J9" s="236"/>
      <c r="K9" s="236"/>
      <c r="L9" s="236"/>
      <c r="M9" s="236"/>
      <c r="N9" s="236"/>
      <c r="O9" s="236"/>
      <c r="P9" s="236"/>
      <c r="Q9" s="236"/>
      <c r="R9" s="236"/>
      <c r="S9" s="236"/>
      <c r="T9" s="11"/>
      <c r="U9" s="11"/>
      <c r="V9" s="11"/>
      <c r="W9" s="11"/>
      <c r="X9" s="11"/>
      <c r="Y9" s="11"/>
      <c r="Z9" s="11"/>
      <c r="AA9" s="11"/>
      <c r="AB9" s="11"/>
    </row>
    <row r="10" spans="1:28" s="10" customFormat="1" ht="18.75" x14ac:dyDescent="0.2">
      <c r="A10" s="239"/>
      <c r="B10" s="239"/>
      <c r="C10" s="239"/>
      <c r="D10" s="239"/>
      <c r="E10" s="239"/>
      <c r="F10" s="239"/>
      <c r="G10" s="239"/>
      <c r="H10" s="239"/>
      <c r="I10" s="239"/>
      <c r="J10" s="239"/>
      <c r="K10" s="239"/>
      <c r="L10" s="239"/>
      <c r="M10" s="239"/>
      <c r="N10" s="239"/>
      <c r="O10" s="239"/>
      <c r="P10" s="239"/>
      <c r="Q10" s="239"/>
      <c r="R10" s="239"/>
      <c r="S10" s="239"/>
      <c r="T10" s="11"/>
      <c r="U10" s="11"/>
      <c r="V10" s="11"/>
      <c r="W10" s="11"/>
      <c r="X10" s="11"/>
      <c r="Y10" s="11"/>
      <c r="Z10" s="11"/>
      <c r="AA10" s="11"/>
      <c r="AB10" s="11"/>
    </row>
    <row r="11" spans="1:28" s="10" customFormat="1" ht="18.75" x14ac:dyDescent="0.2">
      <c r="A11" s="240" t="str">
        <f>'1. паспорт местоположение'!A10:C10</f>
        <v>O_1.6.5</v>
      </c>
      <c r="B11" s="240"/>
      <c r="C11" s="240"/>
      <c r="D11" s="240"/>
      <c r="E11" s="240"/>
      <c r="F11" s="240"/>
      <c r="G11" s="240"/>
      <c r="H11" s="240"/>
      <c r="I11" s="240"/>
      <c r="J11" s="240"/>
      <c r="K11" s="240"/>
      <c r="L11" s="240"/>
      <c r="M11" s="240"/>
      <c r="N11" s="240"/>
      <c r="O11" s="240"/>
      <c r="P11" s="240"/>
      <c r="Q11" s="240"/>
      <c r="R11" s="240"/>
      <c r="S11" s="240"/>
      <c r="T11" s="11"/>
      <c r="U11" s="11"/>
      <c r="V11" s="11"/>
      <c r="W11" s="11"/>
      <c r="X11" s="11"/>
      <c r="Y11" s="11"/>
      <c r="Z11" s="11"/>
      <c r="AA11" s="11"/>
      <c r="AB11" s="11"/>
    </row>
    <row r="12" spans="1:28" s="10" customFormat="1" ht="18.75" x14ac:dyDescent="0.2">
      <c r="A12" s="236" t="s">
        <v>6</v>
      </c>
      <c r="B12" s="236"/>
      <c r="C12" s="236"/>
      <c r="D12" s="236"/>
      <c r="E12" s="236"/>
      <c r="F12" s="236"/>
      <c r="G12" s="236"/>
      <c r="H12" s="236"/>
      <c r="I12" s="236"/>
      <c r="J12" s="236"/>
      <c r="K12" s="236"/>
      <c r="L12" s="236"/>
      <c r="M12" s="236"/>
      <c r="N12" s="236"/>
      <c r="O12" s="236"/>
      <c r="P12" s="236"/>
      <c r="Q12" s="236"/>
      <c r="R12" s="236"/>
      <c r="S12" s="236"/>
      <c r="T12" s="11"/>
      <c r="U12" s="11"/>
      <c r="V12" s="11"/>
      <c r="W12" s="11"/>
      <c r="X12" s="11"/>
      <c r="Y12" s="11"/>
      <c r="Z12" s="11"/>
      <c r="AA12" s="11"/>
      <c r="AB12" s="11"/>
    </row>
    <row r="13" spans="1:28" s="7" customFormat="1" ht="15.75" customHeight="1" x14ac:dyDescent="0.2">
      <c r="A13" s="243"/>
      <c r="B13" s="243"/>
      <c r="C13" s="243"/>
      <c r="D13" s="243"/>
      <c r="E13" s="243"/>
      <c r="F13" s="243"/>
      <c r="G13" s="243"/>
      <c r="H13" s="243"/>
      <c r="I13" s="243"/>
      <c r="J13" s="243"/>
      <c r="K13" s="243"/>
      <c r="L13" s="243"/>
      <c r="M13" s="243"/>
      <c r="N13" s="243"/>
      <c r="O13" s="243"/>
      <c r="P13" s="243"/>
      <c r="Q13" s="243"/>
      <c r="R13" s="243"/>
      <c r="S13" s="243"/>
      <c r="T13" s="8"/>
      <c r="U13" s="8"/>
      <c r="V13" s="8"/>
      <c r="W13" s="8"/>
      <c r="X13" s="8"/>
      <c r="Y13" s="8"/>
      <c r="Z13" s="8"/>
      <c r="AA13" s="8"/>
      <c r="AB13" s="8"/>
    </row>
    <row r="14" spans="1:28" s="2" customFormat="1" ht="12" x14ac:dyDescent="0.2">
      <c r="A14" s="240" t="str">
        <f>'1. паспорт местоположение'!A12:C12</f>
        <v>Приобретение измельчителя веток (мульчер) на базе автомобильного прицепа (ввод - 2024 г.)</v>
      </c>
      <c r="B14" s="240"/>
      <c r="C14" s="240"/>
      <c r="D14" s="240"/>
      <c r="E14" s="240"/>
      <c r="F14" s="240"/>
      <c r="G14" s="240"/>
      <c r="H14" s="240"/>
      <c r="I14" s="240"/>
      <c r="J14" s="240"/>
      <c r="K14" s="240"/>
      <c r="L14" s="240"/>
      <c r="M14" s="240"/>
      <c r="N14" s="240"/>
      <c r="O14" s="240"/>
      <c r="P14" s="240"/>
      <c r="Q14" s="240"/>
      <c r="R14" s="240"/>
      <c r="S14" s="240"/>
      <c r="T14" s="6"/>
      <c r="U14" s="6"/>
      <c r="V14" s="6"/>
      <c r="W14" s="6"/>
      <c r="X14" s="6"/>
      <c r="Y14" s="6"/>
      <c r="Z14" s="6"/>
      <c r="AA14" s="6"/>
      <c r="AB14" s="6"/>
    </row>
    <row r="15" spans="1:28" s="2" customFormat="1" ht="15" customHeight="1" x14ac:dyDescent="0.2">
      <c r="A15" s="236" t="s">
        <v>5</v>
      </c>
      <c r="B15" s="236"/>
      <c r="C15" s="236"/>
      <c r="D15" s="236"/>
      <c r="E15" s="236"/>
      <c r="F15" s="236"/>
      <c r="G15" s="236"/>
      <c r="H15" s="236"/>
      <c r="I15" s="236"/>
      <c r="J15" s="236"/>
      <c r="K15" s="236"/>
      <c r="L15" s="236"/>
      <c r="M15" s="236"/>
      <c r="N15" s="236"/>
      <c r="O15" s="236"/>
      <c r="P15" s="236"/>
      <c r="Q15" s="236"/>
      <c r="R15" s="236"/>
      <c r="S15" s="236"/>
      <c r="T15" s="4"/>
      <c r="U15" s="4"/>
      <c r="V15" s="4"/>
      <c r="W15" s="4"/>
      <c r="X15" s="4"/>
      <c r="Y15" s="4"/>
      <c r="Z15" s="4"/>
      <c r="AA15" s="4"/>
      <c r="AB15" s="4"/>
    </row>
    <row r="16" spans="1:28" s="2" customFormat="1" ht="15" customHeight="1" x14ac:dyDescent="0.2">
      <c r="A16" s="241"/>
      <c r="B16" s="241"/>
      <c r="C16" s="241"/>
      <c r="D16" s="241"/>
      <c r="E16" s="241"/>
      <c r="F16" s="241"/>
      <c r="G16" s="241"/>
      <c r="H16" s="241"/>
      <c r="I16" s="241"/>
      <c r="J16" s="241"/>
      <c r="K16" s="241"/>
      <c r="L16" s="241"/>
      <c r="M16" s="241"/>
      <c r="N16" s="241"/>
      <c r="O16" s="241"/>
      <c r="P16" s="241"/>
      <c r="Q16" s="241"/>
      <c r="R16" s="241"/>
      <c r="S16" s="241"/>
      <c r="T16" s="3"/>
      <c r="U16" s="3"/>
      <c r="V16" s="3"/>
      <c r="W16" s="3"/>
      <c r="X16" s="3"/>
      <c r="Y16" s="3"/>
    </row>
    <row r="17" spans="1:28" s="2" customFormat="1" ht="63" customHeight="1" x14ac:dyDescent="0.2">
      <c r="A17" s="237" t="s">
        <v>462</v>
      </c>
      <c r="B17" s="237"/>
      <c r="C17" s="237"/>
      <c r="D17" s="237"/>
      <c r="E17" s="237"/>
      <c r="F17" s="237"/>
      <c r="G17" s="237"/>
      <c r="H17" s="237"/>
      <c r="I17" s="237"/>
      <c r="J17" s="237"/>
      <c r="K17" s="237"/>
      <c r="L17" s="237"/>
      <c r="M17" s="237"/>
      <c r="N17" s="237"/>
      <c r="O17" s="237"/>
      <c r="P17" s="237"/>
      <c r="Q17" s="237"/>
      <c r="R17" s="237"/>
      <c r="S17" s="237"/>
      <c r="T17" s="5"/>
      <c r="U17" s="5"/>
      <c r="V17" s="5"/>
      <c r="W17" s="5"/>
      <c r="X17" s="5"/>
      <c r="Y17" s="5"/>
      <c r="Z17" s="5"/>
      <c r="AA17" s="5"/>
      <c r="AB17" s="5"/>
    </row>
    <row r="18" spans="1:28" s="2" customFormat="1" ht="15" customHeight="1" x14ac:dyDescent="0.2">
      <c r="A18" s="242"/>
      <c r="B18" s="242"/>
      <c r="C18" s="242"/>
      <c r="D18" s="242"/>
      <c r="E18" s="242"/>
      <c r="F18" s="242"/>
      <c r="G18" s="242"/>
      <c r="H18" s="242"/>
      <c r="I18" s="242"/>
      <c r="J18" s="242"/>
      <c r="K18" s="242"/>
      <c r="L18" s="242"/>
      <c r="M18" s="242"/>
      <c r="N18" s="242"/>
      <c r="O18" s="242"/>
      <c r="P18" s="242"/>
      <c r="Q18" s="242"/>
      <c r="R18" s="242"/>
      <c r="S18" s="242"/>
      <c r="T18" s="3"/>
      <c r="U18" s="3"/>
      <c r="V18" s="3"/>
      <c r="W18" s="3"/>
      <c r="X18" s="3"/>
      <c r="Y18" s="3"/>
    </row>
    <row r="19" spans="1:28" s="2" customFormat="1" ht="54" customHeight="1" x14ac:dyDescent="0.2">
      <c r="A19" s="244" t="s">
        <v>4</v>
      </c>
      <c r="B19" s="244" t="s">
        <v>98</v>
      </c>
      <c r="C19" s="245" t="s">
        <v>323</v>
      </c>
      <c r="D19" s="244" t="s">
        <v>322</v>
      </c>
      <c r="E19" s="244" t="s">
        <v>97</v>
      </c>
      <c r="F19" s="244" t="s">
        <v>96</v>
      </c>
      <c r="G19" s="244" t="s">
        <v>318</v>
      </c>
      <c r="H19" s="244" t="s">
        <v>95</v>
      </c>
      <c r="I19" s="244" t="s">
        <v>94</v>
      </c>
      <c r="J19" s="244" t="s">
        <v>93</v>
      </c>
      <c r="K19" s="244" t="s">
        <v>92</v>
      </c>
      <c r="L19" s="244" t="s">
        <v>91</v>
      </c>
      <c r="M19" s="244" t="s">
        <v>90</v>
      </c>
      <c r="N19" s="244" t="s">
        <v>89</v>
      </c>
      <c r="O19" s="244" t="s">
        <v>88</v>
      </c>
      <c r="P19" s="244" t="s">
        <v>87</v>
      </c>
      <c r="Q19" s="244" t="s">
        <v>321</v>
      </c>
      <c r="R19" s="244"/>
      <c r="S19" s="244" t="s">
        <v>418</v>
      </c>
      <c r="T19" s="3"/>
      <c r="U19" s="3"/>
      <c r="V19" s="3"/>
      <c r="W19" s="3"/>
      <c r="X19" s="3"/>
      <c r="Y19" s="3"/>
    </row>
    <row r="20" spans="1:28" s="2" customFormat="1" ht="216" customHeight="1" x14ac:dyDescent="0.2">
      <c r="A20" s="244"/>
      <c r="B20" s="244"/>
      <c r="C20" s="246"/>
      <c r="D20" s="244"/>
      <c r="E20" s="244"/>
      <c r="F20" s="244"/>
      <c r="G20" s="244"/>
      <c r="H20" s="244"/>
      <c r="I20" s="244"/>
      <c r="J20" s="244"/>
      <c r="K20" s="244"/>
      <c r="L20" s="244"/>
      <c r="M20" s="244"/>
      <c r="N20" s="244"/>
      <c r="O20" s="244"/>
      <c r="P20" s="244"/>
      <c r="Q20" s="39" t="s">
        <v>319</v>
      </c>
      <c r="R20" s="40" t="s">
        <v>320</v>
      </c>
      <c r="S20" s="244"/>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475</v>
      </c>
      <c r="B22" s="170" t="s">
        <v>475</v>
      </c>
      <c r="C22" s="170" t="s">
        <v>475</v>
      </c>
      <c r="D22" s="170" t="s">
        <v>475</v>
      </c>
      <c r="E22" s="170" t="s">
        <v>475</v>
      </c>
      <c r="F22" s="170" t="s">
        <v>475</v>
      </c>
      <c r="G22" s="170" t="s">
        <v>475</v>
      </c>
      <c r="H22" s="170" t="s">
        <v>475</v>
      </c>
      <c r="I22" s="170" t="s">
        <v>475</v>
      </c>
      <c r="J22" s="170" t="s">
        <v>475</v>
      </c>
      <c r="K22" s="170" t="s">
        <v>475</v>
      </c>
      <c r="L22" s="170" t="s">
        <v>475</v>
      </c>
      <c r="M22" s="170" t="s">
        <v>475</v>
      </c>
      <c r="N22" s="170" t="s">
        <v>475</v>
      </c>
      <c r="O22" s="170" t="s">
        <v>475</v>
      </c>
      <c r="P22" s="170" t="s">
        <v>475</v>
      </c>
      <c r="Q22" s="170" t="s">
        <v>475</v>
      </c>
      <c r="R22" s="170" t="s">
        <v>475</v>
      </c>
      <c r="S22" s="170" t="s">
        <v>475</v>
      </c>
      <c r="T22" s="26"/>
      <c r="U22" s="26"/>
      <c r="V22" s="26"/>
      <c r="W22" s="26"/>
      <c r="X22" s="26"/>
      <c r="Y22" s="26"/>
      <c r="Z22" s="25"/>
      <c r="AA22" s="25"/>
      <c r="AB22" s="25"/>
    </row>
    <row r="23" spans="1:28" ht="20.25" customHeight="1" x14ac:dyDescent="0.25">
      <c r="A23" s="174" t="s">
        <v>475</v>
      </c>
      <c r="B23" s="174" t="s">
        <v>316</v>
      </c>
      <c r="C23" s="174" t="s">
        <v>475</v>
      </c>
      <c r="D23" s="174" t="s">
        <v>475</v>
      </c>
      <c r="E23" s="174" t="s">
        <v>475</v>
      </c>
      <c r="F23" s="174" t="s">
        <v>475</v>
      </c>
      <c r="G23" s="174" t="s">
        <v>475</v>
      </c>
      <c r="H23" s="174" t="s">
        <v>475</v>
      </c>
      <c r="I23" s="174" t="s">
        <v>475</v>
      </c>
      <c r="J23" s="174" t="s">
        <v>475</v>
      </c>
      <c r="K23" s="174" t="s">
        <v>475</v>
      </c>
      <c r="L23" s="174" t="s">
        <v>475</v>
      </c>
      <c r="M23" s="174" t="s">
        <v>475</v>
      </c>
      <c r="N23" s="174" t="s">
        <v>475</v>
      </c>
      <c r="O23" s="174" t="s">
        <v>475</v>
      </c>
      <c r="P23" s="174" t="s">
        <v>475</v>
      </c>
      <c r="Q23" s="174" t="s">
        <v>475</v>
      </c>
      <c r="R23" s="174" t="s">
        <v>475</v>
      </c>
      <c r="S23" s="174" t="s">
        <v>475</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35" t="str">
        <f>'1. паспорт местоположение'!A5:C5</f>
        <v>Год раскрытия информации: ___2024__ год</v>
      </c>
      <c r="B6" s="235"/>
      <c r="C6" s="235"/>
      <c r="D6" s="235"/>
      <c r="E6" s="235"/>
      <c r="F6" s="235"/>
      <c r="G6" s="235"/>
      <c r="H6" s="235"/>
      <c r="I6" s="235"/>
      <c r="J6" s="235"/>
      <c r="K6" s="235"/>
      <c r="L6" s="235"/>
      <c r="M6" s="235"/>
      <c r="N6" s="235"/>
      <c r="O6" s="235"/>
      <c r="P6" s="235"/>
      <c r="Q6" s="235"/>
      <c r="R6" s="235"/>
      <c r="S6" s="235"/>
      <c r="T6" s="235"/>
    </row>
    <row r="7" spans="1:20" s="10" customFormat="1" x14ac:dyDescent="0.2">
      <c r="A7" s="15"/>
      <c r="H7" s="14"/>
    </row>
    <row r="8" spans="1:20" s="10" customFormat="1" ht="18.75" x14ac:dyDescent="0.2">
      <c r="A8" s="239" t="s">
        <v>8</v>
      </c>
      <c r="B8" s="239"/>
      <c r="C8" s="239"/>
      <c r="D8" s="239"/>
      <c r="E8" s="239"/>
      <c r="F8" s="239"/>
      <c r="G8" s="239"/>
      <c r="H8" s="239"/>
      <c r="I8" s="239"/>
      <c r="J8" s="239"/>
      <c r="K8" s="239"/>
      <c r="L8" s="239"/>
      <c r="M8" s="239"/>
      <c r="N8" s="239"/>
      <c r="O8" s="239"/>
      <c r="P8" s="239"/>
      <c r="Q8" s="239"/>
      <c r="R8" s="239"/>
      <c r="S8" s="239"/>
      <c r="T8" s="239"/>
    </row>
    <row r="9" spans="1:20" s="10" customFormat="1" ht="7.5" customHeight="1" x14ac:dyDescent="0.2">
      <c r="A9" s="239"/>
      <c r="B9" s="239"/>
      <c r="C9" s="239"/>
      <c r="D9" s="239"/>
      <c r="E9" s="239"/>
      <c r="F9" s="239"/>
      <c r="G9" s="239"/>
      <c r="H9" s="239"/>
      <c r="I9" s="239"/>
      <c r="J9" s="239"/>
      <c r="K9" s="239"/>
      <c r="L9" s="239"/>
      <c r="M9" s="239"/>
      <c r="N9" s="239"/>
      <c r="O9" s="239"/>
      <c r="P9" s="239"/>
      <c r="Q9" s="239"/>
      <c r="R9" s="239"/>
      <c r="S9" s="239"/>
      <c r="T9" s="239"/>
    </row>
    <row r="10" spans="1:20" s="10" customFormat="1" ht="18.75" customHeight="1" x14ac:dyDescent="0.2">
      <c r="A10" s="240" t="s">
        <v>473</v>
      </c>
      <c r="B10" s="240"/>
      <c r="C10" s="240"/>
      <c r="D10" s="240"/>
      <c r="E10" s="240"/>
      <c r="F10" s="240"/>
      <c r="G10" s="240"/>
      <c r="H10" s="240"/>
      <c r="I10" s="240"/>
      <c r="J10" s="240"/>
      <c r="K10" s="240"/>
      <c r="L10" s="240"/>
      <c r="M10" s="240"/>
      <c r="N10" s="240"/>
      <c r="O10" s="240"/>
      <c r="P10" s="240"/>
      <c r="Q10" s="240"/>
      <c r="R10" s="240"/>
      <c r="S10" s="240"/>
      <c r="T10" s="240"/>
    </row>
    <row r="11" spans="1:20" s="10" customFormat="1" ht="18.75" customHeight="1" x14ac:dyDescent="0.2">
      <c r="A11" s="236" t="s">
        <v>7</v>
      </c>
      <c r="B11" s="236"/>
      <c r="C11" s="236"/>
      <c r="D11" s="236"/>
      <c r="E11" s="236"/>
      <c r="F11" s="236"/>
      <c r="G11" s="236"/>
      <c r="H11" s="236"/>
      <c r="I11" s="236"/>
      <c r="J11" s="236"/>
      <c r="K11" s="236"/>
      <c r="L11" s="236"/>
      <c r="M11" s="236"/>
      <c r="N11" s="236"/>
      <c r="O11" s="236"/>
      <c r="P11" s="236"/>
      <c r="Q11" s="236"/>
      <c r="R11" s="236"/>
      <c r="S11" s="236"/>
      <c r="T11" s="236"/>
    </row>
    <row r="12" spans="1:20" s="10" customFormat="1" ht="9.75" customHeight="1" x14ac:dyDescent="0.2">
      <c r="A12" s="239"/>
      <c r="B12" s="239"/>
      <c r="C12" s="239"/>
      <c r="D12" s="239"/>
      <c r="E12" s="239"/>
      <c r="F12" s="239"/>
      <c r="G12" s="239"/>
      <c r="H12" s="239"/>
      <c r="I12" s="239"/>
      <c r="J12" s="239"/>
      <c r="K12" s="239"/>
      <c r="L12" s="239"/>
      <c r="M12" s="239"/>
      <c r="N12" s="239"/>
      <c r="O12" s="239"/>
      <c r="P12" s="239"/>
      <c r="Q12" s="239"/>
      <c r="R12" s="239"/>
      <c r="S12" s="239"/>
      <c r="T12" s="239"/>
    </row>
    <row r="13" spans="1:20" s="10" customFormat="1" ht="18.75" customHeight="1" x14ac:dyDescent="0.2">
      <c r="A13" s="240" t="str">
        <f>'1. паспорт местоположение'!A10:C10</f>
        <v>O_1.6.5</v>
      </c>
      <c r="B13" s="240"/>
      <c r="C13" s="240"/>
      <c r="D13" s="240"/>
      <c r="E13" s="240"/>
      <c r="F13" s="240"/>
      <c r="G13" s="240"/>
      <c r="H13" s="240"/>
      <c r="I13" s="240"/>
      <c r="J13" s="240"/>
      <c r="K13" s="240"/>
      <c r="L13" s="240"/>
      <c r="M13" s="240"/>
      <c r="N13" s="240"/>
      <c r="O13" s="240"/>
      <c r="P13" s="240"/>
      <c r="Q13" s="240"/>
      <c r="R13" s="240"/>
      <c r="S13" s="240"/>
      <c r="T13" s="240"/>
    </row>
    <row r="14" spans="1:20" s="10" customFormat="1" ht="18.75" customHeight="1" x14ac:dyDescent="0.2">
      <c r="A14" s="236" t="s">
        <v>6</v>
      </c>
      <c r="B14" s="236"/>
      <c r="C14" s="236"/>
      <c r="D14" s="236"/>
      <c r="E14" s="236"/>
      <c r="F14" s="236"/>
      <c r="G14" s="236"/>
      <c r="H14" s="236"/>
      <c r="I14" s="236"/>
      <c r="J14" s="236"/>
      <c r="K14" s="236"/>
      <c r="L14" s="236"/>
      <c r="M14" s="236"/>
      <c r="N14" s="236"/>
      <c r="O14" s="236"/>
      <c r="P14" s="236"/>
      <c r="Q14" s="236"/>
      <c r="R14" s="236"/>
      <c r="S14" s="236"/>
      <c r="T14" s="236"/>
    </row>
    <row r="15" spans="1:20" s="7" customFormat="1" ht="15.75" customHeight="1" x14ac:dyDescent="0.2">
      <c r="A15" s="243"/>
      <c r="B15" s="243"/>
      <c r="C15" s="243"/>
      <c r="D15" s="243"/>
      <c r="E15" s="243"/>
      <c r="F15" s="243"/>
      <c r="G15" s="243"/>
      <c r="H15" s="243"/>
      <c r="I15" s="243"/>
      <c r="J15" s="243"/>
      <c r="K15" s="243"/>
      <c r="L15" s="243"/>
      <c r="M15" s="243"/>
      <c r="N15" s="243"/>
      <c r="O15" s="243"/>
      <c r="P15" s="243"/>
      <c r="Q15" s="243"/>
      <c r="R15" s="243"/>
      <c r="S15" s="243"/>
      <c r="T15" s="243"/>
    </row>
    <row r="16" spans="1:20" s="2" customFormat="1" ht="12" x14ac:dyDescent="0.2">
      <c r="A16" s="240" t="str">
        <f>'1. паспорт местоположение'!A12:C12</f>
        <v>Приобретение измельчителя веток (мульчер) на базе автомобильного прицепа (ввод - 2024 г.)</v>
      </c>
      <c r="B16" s="240"/>
      <c r="C16" s="240"/>
      <c r="D16" s="240"/>
      <c r="E16" s="240"/>
      <c r="F16" s="240"/>
      <c r="G16" s="240"/>
      <c r="H16" s="240"/>
      <c r="I16" s="240"/>
      <c r="J16" s="240"/>
      <c r="K16" s="240"/>
      <c r="L16" s="240"/>
      <c r="M16" s="240"/>
      <c r="N16" s="240"/>
      <c r="O16" s="240"/>
      <c r="P16" s="240"/>
      <c r="Q16" s="240"/>
      <c r="R16" s="240"/>
      <c r="S16" s="240"/>
      <c r="T16" s="240"/>
    </row>
    <row r="17" spans="1:113" s="2" customFormat="1" ht="15" customHeight="1" x14ac:dyDescent="0.2">
      <c r="A17" s="236" t="s">
        <v>5</v>
      </c>
      <c r="B17" s="236"/>
      <c r="C17" s="236"/>
      <c r="D17" s="236"/>
      <c r="E17" s="236"/>
      <c r="F17" s="236"/>
      <c r="G17" s="236"/>
      <c r="H17" s="236"/>
      <c r="I17" s="236"/>
      <c r="J17" s="236"/>
      <c r="K17" s="236"/>
      <c r="L17" s="236"/>
      <c r="M17" s="236"/>
      <c r="N17" s="236"/>
      <c r="O17" s="236"/>
      <c r="P17" s="236"/>
      <c r="Q17" s="236"/>
      <c r="R17" s="236"/>
      <c r="S17" s="236"/>
      <c r="T17" s="236"/>
    </row>
    <row r="18" spans="1:113" s="2" customFormat="1" ht="15" customHeight="1" x14ac:dyDescent="0.2">
      <c r="A18" s="241"/>
      <c r="B18" s="241"/>
      <c r="C18" s="241"/>
      <c r="D18" s="241"/>
      <c r="E18" s="241"/>
      <c r="F18" s="241"/>
      <c r="G18" s="241"/>
      <c r="H18" s="241"/>
      <c r="I18" s="241"/>
      <c r="J18" s="241"/>
      <c r="K18" s="241"/>
      <c r="L18" s="241"/>
      <c r="M18" s="241"/>
      <c r="N18" s="241"/>
      <c r="O18" s="241"/>
      <c r="P18" s="241"/>
      <c r="Q18" s="241"/>
      <c r="R18" s="241"/>
      <c r="S18" s="241"/>
      <c r="T18" s="241"/>
    </row>
    <row r="19" spans="1:113" s="2" customFormat="1" ht="15" customHeight="1" x14ac:dyDescent="0.2">
      <c r="A19" s="238" t="s">
        <v>427</v>
      </c>
      <c r="B19" s="238"/>
      <c r="C19" s="238"/>
      <c r="D19" s="238"/>
      <c r="E19" s="238"/>
      <c r="F19" s="238"/>
      <c r="G19" s="238"/>
      <c r="H19" s="238"/>
      <c r="I19" s="238"/>
      <c r="J19" s="238"/>
      <c r="K19" s="238"/>
      <c r="L19" s="238"/>
      <c r="M19" s="238"/>
      <c r="N19" s="238"/>
      <c r="O19" s="238"/>
      <c r="P19" s="238"/>
      <c r="Q19" s="238"/>
      <c r="R19" s="238"/>
      <c r="S19" s="238"/>
      <c r="T19" s="238"/>
    </row>
    <row r="20" spans="1:113" s="55" customFormat="1" ht="9.75" customHeight="1" x14ac:dyDescent="0.25">
      <c r="A20" s="250"/>
      <c r="B20" s="250"/>
      <c r="C20" s="250"/>
      <c r="D20" s="250"/>
      <c r="E20" s="250"/>
      <c r="F20" s="250"/>
      <c r="G20" s="250"/>
      <c r="H20" s="250"/>
      <c r="I20" s="250"/>
      <c r="J20" s="250"/>
      <c r="K20" s="250"/>
      <c r="L20" s="250"/>
      <c r="M20" s="250"/>
      <c r="N20" s="250"/>
      <c r="O20" s="250"/>
      <c r="P20" s="250"/>
      <c r="Q20" s="250"/>
      <c r="R20" s="250"/>
      <c r="S20" s="250"/>
      <c r="T20" s="250"/>
    </row>
    <row r="21" spans="1:113" ht="46.5" customHeight="1" x14ac:dyDescent="0.25">
      <c r="A21" s="251" t="s">
        <v>4</v>
      </c>
      <c r="B21" s="254" t="s">
        <v>209</v>
      </c>
      <c r="C21" s="255"/>
      <c r="D21" s="258" t="s">
        <v>110</v>
      </c>
      <c r="E21" s="254" t="s">
        <v>456</v>
      </c>
      <c r="F21" s="255"/>
      <c r="G21" s="254" t="s">
        <v>229</v>
      </c>
      <c r="H21" s="255"/>
      <c r="I21" s="254" t="s">
        <v>109</v>
      </c>
      <c r="J21" s="255"/>
      <c r="K21" s="258" t="s">
        <v>108</v>
      </c>
      <c r="L21" s="254" t="s">
        <v>107</v>
      </c>
      <c r="M21" s="255"/>
      <c r="N21" s="254" t="s">
        <v>452</v>
      </c>
      <c r="O21" s="255"/>
      <c r="P21" s="258" t="s">
        <v>106</v>
      </c>
      <c r="Q21" s="247" t="s">
        <v>105</v>
      </c>
      <c r="R21" s="248"/>
      <c r="S21" s="247" t="s">
        <v>104</v>
      </c>
      <c r="T21" s="249"/>
    </row>
    <row r="22" spans="1:113" ht="155.25" customHeight="1" x14ac:dyDescent="0.25">
      <c r="A22" s="252"/>
      <c r="B22" s="256"/>
      <c r="C22" s="257"/>
      <c r="D22" s="261"/>
      <c r="E22" s="256"/>
      <c r="F22" s="257"/>
      <c r="G22" s="256"/>
      <c r="H22" s="257"/>
      <c r="I22" s="256"/>
      <c r="J22" s="257"/>
      <c r="K22" s="259"/>
      <c r="L22" s="256"/>
      <c r="M22" s="257"/>
      <c r="N22" s="256"/>
      <c r="O22" s="257"/>
      <c r="P22" s="259"/>
      <c r="Q22" s="83" t="s">
        <v>103</v>
      </c>
      <c r="R22" s="83" t="s">
        <v>426</v>
      </c>
      <c r="S22" s="83" t="s">
        <v>102</v>
      </c>
      <c r="T22" s="83" t="s">
        <v>101</v>
      </c>
    </row>
    <row r="23" spans="1:113" ht="35.25" customHeight="1" x14ac:dyDescent="0.25">
      <c r="A23" s="253"/>
      <c r="B23" s="135" t="s">
        <v>99</v>
      </c>
      <c r="C23" s="135" t="s">
        <v>100</v>
      </c>
      <c r="D23" s="259"/>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475</v>
      </c>
      <c r="B25" s="56" t="s">
        <v>475</v>
      </c>
      <c r="C25" s="56" t="s">
        <v>475</v>
      </c>
      <c r="D25" s="56" t="s">
        <v>475</v>
      </c>
      <c r="E25" s="56" t="s">
        <v>475</v>
      </c>
      <c r="F25" s="56" t="s">
        <v>475</v>
      </c>
      <c r="G25" s="56" t="s">
        <v>475</v>
      </c>
      <c r="H25" s="56" t="s">
        <v>475</v>
      </c>
      <c r="I25" s="56" t="s">
        <v>475</v>
      </c>
      <c r="J25" s="56" t="s">
        <v>475</v>
      </c>
      <c r="K25" s="56" t="s">
        <v>475</v>
      </c>
      <c r="L25" s="56" t="s">
        <v>475</v>
      </c>
      <c r="M25" s="56" t="s">
        <v>475</v>
      </c>
      <c r="N25" s="56" t="s">
        <v>475</v>
      </c>
      <c r="O25" s="56" t="s">
        <v>475</v>
      </c>
      <c r="P25" s="56" t="s">
        <v>475</v>
      </c>
      <c r="Q25" s="56" t="s">
        <v>475</v>
      </c>
      <c r="R25" s="56" t="s">
        <v>475</v>
      </c>
      <c r="S25" s="56" t="s">
        <v>475</v>
      </c>
      <c r="T25" s="56" t="s">
        <v>475</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60"/>
      <c r="C29" s="260"/>
      <c r="D29" s="260"/>
      <c r="E29" s="260"/>
      <c r="F29" s="260"/>
      <c r="G29" s="260"/>
      <c r="H29" s="260"/>
      <c r="I29" s="260"/>
      <c r="J29" s="260"/>
      <c r="K29" s="260"/>
      <c r="L29" s="260"/>
      <c r="M29" s="260"/>
      <c r="N29" s="260"/>
      <c r="O29" s="260"/>
      <c r="P29" s="260"/>
      <c r="Q29" s="260"/>
      <c r="R29" s="260"/>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35" t="str">
        <f>'1. паспорт местоположение'!A5:C5</f>
        <v>Год раскрытия информации: ___2024__ год</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39" t="s">
        <v>8</v>
      </c>
      <c r="F7" s="239"/>
      <c r="G7" s="239"/>
      <c r="H7" s="239"/>
      <c r="I7" s="239"/>
      <c r="J7" s="239"/>
      <c r="K7" s="239"/>
      <c r="L7" s="239"/>
      <c r="M7" s="239"/>
      <c r="N7" s="239"/>
      <c r="O7" s="239"/>
      <c r="P7" s="239"/>
      <c r="Q7" s="239"/>
      <c r="R7" s="239"/>
      <c r="S7" s="239"/>
      <c r="T7" s="239"/>
      <c r="U7" s="239"/>
      <c r="V7" s="239"/>
      <c r="W7" s="239"/>
      <c r="X7" s="239"/>
      <c r="Y7" s="239"/>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40" t="str">
        <f>'1. паспорт местоположение'!A8</f>
        <v>ООО ХК "СДС-Энерго"</v>
      </c>
      <c r="F9" s="240"/>
      <c r="G9" s="240"/>
      <c r="H9" s="240"/>
      <c r="I9" s="240"/>
      <c r="J9" s="240"/>
      <c r="K9" s="240"/>
      <c r="L9" s="240"/>
      <c r="M9" s="240"/>
      <c r="N9" s="240"/>
      <c r="O9" s="240"/>
      <c r="P9" s="240"/>
      <c r="Q9" s="240"/>
      <c r="R9" s="240"/>
      <c r="S9" s="240"/>
      <c r="T9" s="240"/>
      <c r="U9" s="240"/>
      <c r="V9" s="240"/>
      <c r="W9" s="240"/>
      <c r="X9" s="240"/>
      <c r="Y9" s="240"/>
    </row>
    <row r="10" spans="1:27" s="10" customFormat="1" ht="18.75" customHeight="1" x14ac:dyDescent="0.2">
      <c r="E10" s="236" t="s">
        <v>7</v>
      </c>
      <c r="F10" s="236"/>
      <c r="G10" s="236"/>
      <c r="H10" s="236"/>
      <c r="I10" s="236"/>
      <c r="J10" s="236"/>
      <c r="K10" s="236"/>
      <c r="L10" s="236"/>
      <c r="M10" s="236"/>
      <c r="N10" s="236"/>
      <c r="O10" s="236"/>
      <c r="P10" s="236"/>
      <c r="Q10" s="236"/>
      <c r="R10" s="236"/>
      <c r="S10" s="236"/>
      <c r="T10" s="236"/>
      <c r="U10" s="236"/>
      <c r="V10" s="236"/>
      <c r="W10" s="236"/>
      <c r="X10" s="236"/>
      <c r="Y10" s="236"/>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40" t="str">
        <f>'1. паспорт местоположение'!A10</f>
        <v>O_1.6.5</v>
      </c>
      <c r="F12" s="240"/>
      <c r="G12" s="240"/>
      <c r="H12" s="240"/>
      <c r="I12" s="240"/>
      <c r="J12" s="240"/>
      <c r="K12" s="240"/>
      <c r="L12" s="240"/>
      <c r="M12" s="240"/>
      <c r="N12" s="240"/>
      <c r="O12" s="240"/>
      <c r="P12" s="240"/>
      <c r="Q12" s="240"/>
      <c r="R12" s="240"/>
      <c r="S12" s="240"/>
      <c r="T12" s="240"/>
      <c r="U12" s="240"/>
      <c r="V12" s="240"/>
      <c r="W12" s="240"/>
      <c r="X12" s="240"/>
      <c r="Y12" s="240"/>
    </row>
    <row r="13" spans="1:27" s="10" customFormat="1" ht="18.75" customHeight="1" x14ac:dyDescent="0.2">
      <c r="E13" s="236" t="s">
        <v>6</v>
      </c>
      <c r="F13" s="236"/>
      <c r="G13" s="236"/>
      <c r="H13" s="236"/>
      <c r="I13" s="236"/>
      <c r="J13" s="236"/>
      <c r="K13" s="236"/>
      <c r="L13" s="236"/>
      <c r="M13" s="236"/>
      <c r="N13" s="236"/>
      <c r="O13" s="236"/>
      <c r="P13" s="236"/>
      <c r="Q13" s="236"/>
      <c r="R13" s="236"/>
      <c r="S13" s="236"/>
      <c r="T13" s="236"/>
      <c r="U13" s="236"/>
      <c r="V13" s="236"/>
      <c r="W13" s="236"/>
      <c r="X13" s="236"/>
      <c r="Y13" s="236"/>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40" t="str">
        <f>'1. паспорт местоположение'!A12</f>
        <v>Приобретение измельчителя веток (мульчер) на базе автомобильного прицепа (ввод - 2024 г.)</v>
      </c>
      <c r="F15" s="240"/>
      <c r="G15" s="240"/>
      <c r="H15" s="240"/>
      <c r="I15" s="240"/>
      <c r="J15" s="240"/>
      <c r="K15" s="240"/>
      <c r="L15" s="240"/>
      <c r="M15" s="240"/>
      <c r="N15" s="240"/>
      <c r="O15" s="240"/>
      <c r="P15" s="240"/>
      <c r="Q15" s="240"/>
      <c r="R15" s="240"/>
      <c r="S15" s="240"/>
      <c r="T15" s="240"/>
      <c r="U15" s="240"/>
      <c r="V15" s="240"/>
      <c r="W15" s="240"/>
      <c r="X15" s="240"/>
      <c r="Y15" s="240"/>
    </row>
    <row r="16" spans="1:27" s="2" customFormat="1" ht="15" customHeight="1" x14ac:dyDescent="0.2">
      <c r="E16" s="236" t="s">
        <v>5</v>
      </c>
      <c r="F16" s="236"/>
      <c r="G16" s="236"/>
      <c r="H16" s="236"/>
      <c r="I16" s="236"/>
      <c r="J16" s="236"/>
      <c r="K16" s="236"/>
      <c r="L16" s="236"/>
      <c r="M16" s="236"/>
      <c r="N16" s="236"/>
      <c r="O16" s="236"/>
      <c r="P16" s="236"/>
      <c r="Q16" s="236"/>
      <c r="R16" s="236"/>
      <c r="S16" s="236"/>
      <c r="T16" s="236"/>
      <c r="U16" s="236"/>
      <c r="V16" s="236"/>
      <c r="W16" s="236"/>
      <c r="X16" s="236"/>
      <c r="Y16" s="236"/>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38"/>
      <c r="F18" s="238"/>
      <c r="G18" s="238"/>
      <c r="H18" s="238"/>
      <c r="I18" s="238"/>
      <c r="J18" s="238"/>
      <c r="K18" s="238"/>
      <c r="L18" s="238"/>
      <c r="M18" s="238"/>
      <c r="N18" s="238"/>
      <c r="O18" s="238"/>
      <c r="P18" s="238"/>
      <c r="Q18" s="238"/>
      <c r="R18" s="238"/>
      <c r="S18" s="238"/>
      <c r="T18" s="238"/>
      <c r="U18" s="238"/>
      <c r="V18" s="238"/>
      <c r="W18" s="238"/>
      <c r="X18" s="238"/>
      <c r="Y18" s="238"/>
    </row>
    <row r="19" spans="1:27" ht="25.5" customHeight="1" x14ac:dyDescent="0.25">
      <c r="A19" s="238" t="s">
        <v>429</v>
      </c>
      <c r="B19" s="238"/>
      <c r="C19" s="238"/>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row>
    <row r="20" spans="1:27" s="55" customFormat="1" ht="21" customHeight="1" x14ac:dyDescent="0.25"/>
    <row r="21" spans="1:27" ht="45.75" customHeight="1" x14ac:dyDescent="0.25">
      <c r="A21" s="262" t="s">
        <v>4</v>
      </c>
      <c r="B21" s="264" t="s">
        <v>436</v>
      </c>
      <c r="C21" s="265"/>
      <c r="D21" s="264" t="s">
        <v>438</v>
      </c>
      <c r="E21" s="265"/>
      <c r="F21" s="247" t="s">
        <v>92</v>
      </c>
      <c r="G21" s="249"/>
      <c r="H21" s="249"/>
      <c r="I21" s="248"/>
      <c r="J21" s="262" t="s">
        <v>439</v>
      </c>
      <c r="K21" s="264" t="s">
        <v>440</v>
      </c>
      <c r="L21" s="265"/>
      <c r="M21" s="264" t="s">
        <v>441</v>
      </c>
      <c r="N21" s="265"/>
      <c r="O21" s="264" t="s">
        <v>428</v>
      </c>
      <c r="P21" s="265"/>
      <c r="Q21" s="264" t="s">
        <v>115</v>
      </c>
      <c r="R21" s="265"/>
      <c r="S21" s="262" t="s">
        <v>114</v>
      </c>
      <c r="T21" s="262" t="s">
        <v>442</v>
      </c>
      <c r="U21" s="262" t="s">
        <v>437</v>
      </c>
      <c r="V21" s="264" t="s">
        <v>113</v>
      </c>
      <c r="W21" s="265"/>
      <c r="X21" s="247" t="s">
        <v>105</v>
      </c>
      <c r="Y21" s="249"/>
      <c r="Z21" s="247" t="s">
        <v>104</v>
      </c>
      <c r="AA21" s="249"/>
    </row>
    <row r="22" spans="1:27" ht="216" customHeight="1" x14ac:dyDescent="0.25">
      <c r="A22" s="268"/>
      <c r="B22" s="266"/>
      <c r="C22" s="267"/>
      <c r="D22" s="266"/>
      <c r="E22" s="267"/>
      <c r="F22" s="247" t="s">
        <v>112</v>
      </c>
      <c r="G22" s="248"/>
      <c r="H22" s="247" t="s">
        <v>111</v>
      </c>
      <c r="I22" s="248"/>
      <c r="J22" s="263"/>
      <c r="K22" s="266"/>
      <c r="L22" s="267"/>
      <c r="M22" s="266"/>
      <c r="N22" s="267"/>
      <c r="O22" s="266"/>
      <c r="P22" s="267"/>
      <c r="Q22" s="266"/>
      <c r="R22" s="267"/>
      <c r="S22" s="263"/>
      <c r="T22" s="263"/>
      <c r="U22" s="263"/>
      <c r="V22" s="266"/>
      <c r="W22" s="267"/>
      <c r="X22" s="83" t="s">
        <v>103</v>
      </c>
      <c r="Y22" s="83" t="s">
        <v>426</v>
      </c>
      <c r="Z22" s="83" t="s">
        <v>102</v>
      </c>
      <c r="AA22" s="83" t="s">
        <v>101</v>
      </c>
    </row>
    <row r="23" spans="1:27" ht="60" customHeight="1" x14ac:dyDescent="0.25">
      <c r="A23" s="263"/>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475</v>
      </c>
      <c r="B25" s="89" t="s">
        <v>475</v>
      </c>
      <c r="C25" s="89" t="s">
        <v>475</v>
      </c>
      <c r="D25" s="89" t="s">
        <v>475</v>
      </c>
      <c r="E25" s="89" t="s">
        <v>475</v>
      </c>
      <c r="F25" s="89" t="s">
        <v>475</v>
      </c>
      <c r="G25" s="89" t="s">
        <v>475</v>
      </c>
      <c r="H25" s="89" t="s">
        <v>475</v>
      </c>
      <c r="I25" s="89" t="s">
        <v>475</v>
      </c>
      <c r="J25" s="89" t="s">
        <v>475</v>
      </c>
      <c r="K25" s="89" t="s">
        <v>475</v>
      </c>
      <c r="L25" s="89" t="s">
        <v>475</v>
      </c>
      <c r="M25" s="89" t="s">
        <v>475</v>
      </c>
      <c r="N25" s="89" t="s">
        <v>475</v>
      </c>
      <c r="O25" s="89" t="s">
        <v>475</v>
      </c>
      <c r="P25" s="89" t="s">
        <v>475</v>
      </c>
      <c r="Q25" s="89" t="s">
        <v>475</v>
      </c>
      <c r="R25" s="89" t="s">
        <v>475</v>
      </c>
      <c r="S25" s="89" t="s">
        <v>475</v>
      </c>
      <c r="T25" s="89" t="s">
        <v>475</v>
      </c>
      <c r="U25" s="89" t="s">
        <v>475</v>
      </c>
      <c r="V25" s="89" t="s">
        <v>475</v>
      </c>
      <c r="W25" s="89" t="s">
        <v>475</v>
      </c>
      <c r="X25" s="89" t="s">
        <v>475</v>
      </c>
      <c r="Y25" s="89" t="s">
        <v>475</v>
      </c>
      <c r="Z25" s="89" t="s">
        <v>475</v>
      </c>
      <c r="AA25" s="89" t="s">
        <v>475</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9"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4" zoomScale="60" workbookViewId="0">
      <selection activeCell="D28" sqref="D28"/>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35" t="str">
        <f>'1. паспорт местоположение'!A5:C5</f>
        <v>Год раскрытия информации: ___2024__ год</v>
      </c>
      <c r="B5" s="235"/>
      <c r="C5" s="235"/>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39" t="s">
        <v>8</v>
      </c>
      <c r="B7" s="239"/>
      <c r="C7" s="239"/>
      <c r="D7" s="11"/>
      <c r="E7" s="11"/>
      <c r="F7" s="11"/>
      <c r="G7" s="11"/>
      <c r="H7" s="11"/>
      <c r="I7" s="11"/>
      <c r="J7" s="11"/>
      <c r="K7" s="11"/>
      <c r="L7" s="11"/>
      <c r="M7" s="11"/>
      <c r="N7" s="11"/>
      <c r="O7" s="11"/>
      <c r="P7" s="11"/>
      <c r="Q7" s="11"/>
      <c r="R7" s="11"/>
      <c r="S7" s="11"/>
      <c r="T7" s="11"/>
      <c r="U7" s="11"/>
    </row>
    <row r="8" spans="1:29" s="10" customFormat="1" ht="12.75" customHeight="1" x14ac:dyDescent="0.2">
      <c r="A8" s="239"/>
      <c r="B8" s="239"/>
      <c r="C8" s="239"/>
      <c r="D8" s="12"/>
      <c r="E8" s="12"/>
      <c r="F8" s="12"/>
      <c r="G8" s="12"/>
      <c r="H8" s="11"/>
      <c r="I8" s="11"/>
      <c r="J8" s="11"/>
      <c r="K8" s="11"/>
      <c r="L8" s="11"/>
      <c r="M8" s="11"/>
      <c r="N8" s="11"/>
      <c r="O8" s="11"/>
      <c r="P8" s="11"/>
      <c r="Q8" s="11"/>
      <c r="R8" s="11"/>
      <c r="S8" s="11"/>
      <c r="T8" s="11"/>
      <c r="U8" s="11"/>
    </row>
    <row r="9" spans="1:29" s="10" customFormat="1" ht="18.75" x14ac:dyDescent="0.2">
      <c r="A9" s="240" t="str">
        <f>'1. паспорт местоположение'!A8:C8</f>
        <v>ООО ХК "СДС-Энерго"</v>
      </c>
      <c r="B9" s="240"/>
      <c r="C9" s="240"/>
      <c r="D9" s="6"/>
      <c r="E9" s="6"/>
      <c r="F9" s="6"/>
      <c r="G9" s="6"/>
      <c r="H9" s="11"/>
      <c r="I9" s="11"/>
      <c r="J9" s="11"/>
      <c r="K9" s="11"/>
      <c r="L9" s="11"/>
      <c r="M9" s="11"/>
      <c r="N9" s="11"/>
      <c r="O9" s="11"/>
      <c r="P9" s="11"/>
      <c r="Q9" s="11"/>
      <c r="R9" s="11"/>
      <c r="S9" s="11"/>
      <c r="T9" s="11"/>
      <c r="U9" s="11"/>
    </row>
    <row r="10" spans="1:29" s="10" customFormat="1" ht="18.75" x14ac:dyDescent="0.2">
      <c r="A10" s="236" t="s">
        <v>7</v>
      </c>
      <c r="B10" s="236"/>
      <c r="C10" s="236"/>
      <c r="D10" s="4"/>
      <c r="E10" s="4"/>
      <c r="F10" s="4"/>
      <c r="G10" s="4"/>
      <c r="H10" s="11"/>
      <c r="I10" s="11"/>
      <c r="J10" s="11"/>
      <c r="K10" s="11"/>
      <c r="L10" s="11"/>
      <c r="M10" s="11"/>
      <c r="N10" s="11"/>
      <c r="O10" s="11"/>
      <c r="P10" s="11"/>
      <c r="Q10" s="11"/>
      <c r="R10" s="11"/>
      <c r="S10" s="11"/>
      <c r="T10" s="11"/>
      <c r="U10" s="11"/>
    </row>
    <row r="11" spans="1:29" s="10" customFormat="1" ht="18.75" x14ac:dyDescent="0.2">
      <c r="A11" s="239"/>
      <c r="B11" s="239"/>
      <c r="C11" s="239"/>
      <c r="D11" s="12"/>
      <c r="E11" s="12"/>
      <c r="F11" s="12"/>
      <c r="G11" s="12"/>
      <c r="H11" s="11"/>
      <c r="I11" s="11"/>
      <c r="J11" s="11"/>
      <c r="K11" s="11"/>
      <c r="L11" s="11"/>
      <c r="M11" s="11"/>
      <c r="N11" s="11"/>
      <c r="O11" s="11"/>
      <c r="P11" s="11"/>
      <c r="Q11" s="11"/>
      <c r="R11" s="11"/>
      <c r="S11" s="11"/>
      <c r="T11" s="11"/>
      <c r="U11" s="11"/>
    </row>
    <row r="12" spans="1:29" s="10" customFormat="1" ht="18.75" x14ac:dyDescent="0.2">
      <c r="A12" s="240" t="str">
        <f>'1. паспорт местоположение'!A10:C10</f>
        <v>O_1.6.5</v>
      </c>
      <c r="B12" s="240"/>
      <c r="C12" s="240"/>
      <c r="D12" s="6"/>
      <c r="E12" s="6"/>
      <c r="F12" s="6"/>
      <c r="G12" s="6"/>
      <c r="H12" s="11"/>
      <c r="I12" s="11"/>
      <c r="J12" s="11"/>
      <c r="K12" s="11"/>
      <c r="L12" s="11"/>
      <c r="M12" s="11"/>
      <c r="N12" s="11"/>
      <c r="O12" s="11"/>
      <c r="P12" s="11"/>
      <c r="Q12" s="11"/>
      <c r="R12" s="11"/>
      <c r="S12" s="11"/>
      <c r="T12" s="11"/>
      <c r="U12" s="11"/>
    </row>
    <row r="13" spans="1:29" s="10" customFormat="1" ht="18.75" x14ac:dyDescent="0.2">
      <c r="A13" s="236" t="s">
        <v>6</v>
      </c>
      <c r="B13" s="236"/>
      <c r="C13" s="236"/>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43"/>
      <c r="B14" s="243"/>
      <c r="C14" s="243"/>
      <c r="D14" s="8"/>
      <c r="E14" s="8"/>
      <c r="F14" s="8"/>
      <c r="G14" s="8"/>
      <c r="H14" s="8"/>
      <c r="I14" s="8"/>
      <c r="J14" s="8"/>
      <c r="K14" s="8"/>
      <c r="L14" s="8"/>
      <c r="M14" s="8"/>
      <c r="N14" s="8"/>
      <c r="O14" s="8"/>
      <c r="P14" s="8"/>
      <c r="Q14" s="8"/>
      <c r="R14" s="8"/>
      <c r="S14" s="8"/>
      <c r="T14" s="8"/>
      <c r="U14" s="8"/>
    </row>
    <row r="15" spans="1:29" s="2" customFormat="1" ht="12" x14ac:dyDescent="0.2">
      <c r="A15" s="240" t="str">
        <f>'1. паспорт местоположение'!A12:C12</f>
        <v>Приобретение измельчителя веток (мульчер) на базе автомобильного прицепа (ввод - 2024 г.)</v>
      </c>
      <c r="B15" s="240"/>
      <c r="C15" s="240"/>
      <c r="D15" s="6"/>
      <c r="E15" s="6"/>
      <c r="F15" s="6"/>
      <c r="G15" s="6"/>
      <c r="H15" s="6"/>
      <c r="I15" s="6"/>
      <c r="J15" s="6"/>
      <c r="K15" s="6"/>
      <c r="L15" s="6"/>
      <c r="M15" s="6"/>
      <c r="N15" s="6"/>
      <c r="O15" s="6"/>
      <c r="P15" s="6"/>
      <c r="Q15" s="6"/>
      <c r="R15" s="6"/>
      <c r="S15" s="6"/>
      <c r="T15" s="6"/>
      <c r="U15" s="6"/>
    </row>
    <row r="16" spans="1:29" s="2" customFormat="1" ht="15" customHeight="1" x14ac:dyDescent="0.2">
      <c r="A16" s="236" t="s">
        <v>5</v>
      </c>
      <c r="B16" s="236"/>
      <c r="C16" s="236"/>
      <c r="D16" s="4"/>
      <c r="E16" s="4"/>
      <c r="F16" s="4"/>
      <c r="G16" s="4"/>
      <c r="H16" s="4"/>
      <c r="I16" s="4"/>
      <c r="J16" s="4"/>
      <c r="K16" s="4"/>
      <c r="L16" s="4"/>
      <c r="M16" s="4"/>
      <c r="N16" s="4"/>
      <c r="O16" s="4"/>
      <c r="P16" s="4"/>
      <c r="Q16" s="4"/>
      <c r="R16" s="4"/>
      <c r="S16" s="4"/>
      <c r="T16" s="4"/>
      <c r="U16" s="4"/>
    </row>
    <row r="17" spans="1:21" s="2" customFormat="1" ht="15" customHeight="1" x14ac:dyDescent="0.2">
      <c r="A17" s="241"/>
      <c r="B17" s="241"/>
      <c r="C17" s="241"/>
      <c r="D17" s="3"/>
      <c r="E17" s="3"/>
      <c r="F17" s="3"/>
      <c r="G17" s="3"/>
      <c r="H17" s="3"/>
      <c r="I17" s="3"/>
      <c r="J17" s="3"/>
      <c r="K17" s="3"/>
      <c r="L17" s="3"/>
      <c r="M17" s="3"/>
      <c r="N17" s="3"/>
      <c r="O17" s="3"/>
      <c r="P17" s="3"/>
      <c r="Q17" s="3"/>
      <c r="R17" s="3"/>
    </row>
    <row r="18" spans="1:21" s="2" customFormat="1" ht="39" customHeight="1" x14ac:dyDescent="0.2">
      <c r="A18" s="237" t="s">
        <v>423</v>
      </c>
      <c r="B18" s="237"/>
      <c r="C18" s="237"/>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434</v>
      </c>
      <c r="C22" s="218" t="s">
        <v>485</v>
      </c>
      <c r="D22" s="27"/>
      <c r="E22" s="26"/>
      <c r="F22" s="26"/>
      <c r="G22" s="26"/>
      <c r="H22" s="26"/>
      <c r="I22" s="26"/>
      <c r="J22" s="26"/>
      <c r="K22" s="26"/>
      <c r="L22" s="26"/>
      <c r="M22" s="26"/>
      <c r="N22" s="26"/>
      <c r="O22" s="26"/>
      <c r="P22" s="25"/>
      <c r="Q22" s="25"/>
      <c r="R22" s="25"/>
      <c r="S22" s="25"/>
      <c r="T22" s="25"/>
    </row>
    <row r="23" spans="1:21" ht="31.5" x14ac:dyDescent="0.25">
      <c r="A23" s="22" t="s">
        <v>62</v>
      </c>
      <c r="B23" s="24" t="s">
        <v>59</v>
      </c>
      <c r="C23" s="225" t="s">
        <v>506</v>
      </c>
      <c r="D23" s="21"/>
      <c r="E23" s="21"/>
      <c r="F23" s="21"/>
      <c r="G23" s="21"/>
      <c r="H23" s="21"/>
      <c r="I23" s="21"/>
      <c r="J23" s="21"/>
      <c r="K23" s="21"/>
      <c r="L23" s="21"/>
      <c r="M23" s="21"/>
      <c r="N23" s="21"/>
      <c r="O23" s="21"/>
      <c r="P23" s="21"/>
      <c r="Q23" s="21"/>
      <c r="R23" s="21"/>
      <c r="S23" s="21"/>
      <c r="T23" s="21"/>
    </row>
    <row r="24" spans="1:21" ht="78.75" x14ac:dyDescent="0.25">
      <c r="A24" s="22" t="s">
        <v>61</v>
      </c>
      <c r="B24" s="24" t="s">
        <v>454</v>
      </c>
      <c r="C24" s="225" t="s">
        <v>507</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455</v>
      </c>
      <c r="C25" s="225" t="s">
        <v>492</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6" t="s">
        <v>491</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435</v>
      </c>
      <c r="C27" s="225" t="s">
        <v>508</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4">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4">
        <v>2024</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6" t="s">
        <v>475</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35" t="str">
        <f>'1. паспорт местоположение'!A5:C5</f>
        <v>Год раскрытия информации: ___2024__ год</v>
      </c>
      <c r="B4" s="235"/>
      <c r="C4" s="235"/>
      <c r="D4" s="235"/>
      <c r="E4" s="235"/>
      <c r="F4" s="235"/>
      <c r="G4" s="235"/>
      <c r="H4" s="235"/>
      <c r="I4" s="235"/>
      <c r="J4" s="235"/>
      <c r="K4" s="235"/>
      <c r="L4" s="235"/>
      <c r="M4" s="235"/>
      <c r="N4" s="235"/>
      <c r="O4" s="235"/>
      <c r="P4" s="235"/>
      <c r="Q4" s="235"/>
      <c r="R4" s="235"/>
      <c r="S4" s="235"/>
      <c r="T4" s="235"/>
      <c r="U4" s="235"/>
      <c r="V4" s="235"/>
      <c r="W4" s="235"/>
      <c r="X4" s="235"/>
      <c r="Y4" s="235"/>
      <c r="Z4" s="235"/>
    </row>
    <row r="6" spans="1:28" ht="18.75" x14ac:dyDescent="0.25">
      <c r="A6" s="239" t="s">
        <v>8</v>
      </c>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130"/>
      <c r="AB6" s="130"/>
    </row>
    <row r="7" spans="1:28" ht="18.75" x14ac:dyDescent="0.2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130"/>
      <c r="AB7" s="130"/>
    </row>
    <row r="8" spans="1:28" x14ac:dyDescent="0.25">
      <c r="A8" s="240" t="str">
        <f>'1. паспорт местоположение'!A8:C8</f>
        <v>ООО ХК "СДС-Энерго"</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131"/>
      <c r="AB8" s="131"/>
    </row>
    <row r="9" spans="1:28" ht="15.75" x14ac:dyDescent="0.25">
      <c r="A9" s="236" t="s">
        <v>7</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132"/>
      <c r="AB9" s="132"/>
    </row>
    <row r="10" spans="1:28" ht="18.75" x14ac:dyDescent="0.25">
      <c r="A10" s="239"/>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130"/>
      <c r="AB10" s="130"/>
    </row>
    <row r="11" spans="1:28" x14ac:dyDescent="0.25">
      <c r="A11" s="240" t="str">
        <f>'1. паспорт местоположение'!A10:C10</f>
        <v>O_1.6.5</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131"/>
      <c r="AB11" s="131"/>
    </row>
    <row r="12" spans="1:28" ht="15.75" x14ac:dyDescent="0.25">
      <c r="A12" s="236" t="s">
        <v>6</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132"/>
      <c r="AB12" s="132"/>
    </row>
    <row r="13" spans="1:28" ht="18.75" x14ac:dyDescent="0.25">
      <c r="A13" s="243"/>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9"/>
      <c r="AB13" s="9"/>
    </row>
    <row r="14" spans="1:28" x14ac:dyDescent="0.25">
      <c r="A14" s="240" t="str">
        <f>'1. паспорт местоположение'!A12:C12</f>
        <v>Приобретение измельчителя веток (мульчер) на базе автомобильного прицепа (ввод - 2024 г.)</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131"/>
      <c r="AB14" s="131"/>
    </row>
    <row r="15" spans="1:28" ht="15.75" x14ac:dyDescent="0.25">
      <c r="A15" s="236" t="s">
        <v>5</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132"/>
      <c r="AB15" s="132"/>
    </row>
    <row r="16" spans="1:28" x14ac:dyDescent="0.25">
      <c r="A16" s="269"/>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140"/>
      <c r="AB16" s="140"/>
    </row>
    <row r="17" spans="1:28" x14ac:dyDescent="0.25">
      <c r="A17" s="269"/>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140"/>
      <c r="AB17" s="140"/>
    </row>
    <row r="18" spans="1:28" x14ac:dyDescent="0.25">
      <c r="A18" s="269"/>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140"/>
      <c r="AB18" s="140"/>
    </row>
    <row r="19" spans="1:28" x14ac:dyDescent="0.25">
      <c r="A19" s="269"/>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140"/>
      <c r="AB19" s="140"/>
    </row>
    <row r="20" spans="1:28" x14ac:dyDescent="0.25">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141"/>
      <c r="AB20" s="141"/>
    </row>
    <row r="21" spans="1:28" x14ac:dyDescent="0.25">
      <c r="A21" s="270"/>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141"/>
      <c r="AB21" s="141"/>
    </row>
    <row r="22" spans="1:28" ht="19.5" customHeight="1" x14ac:dyDescent="0.25">
      <c r="A22" s="271" t="s">
        <v>453</v>
      </c>
      <c r="B22" s="271"/>
      <c r="C22" s="271"/>
      <c r="D22" s="271"/>
      <c r="E22" s="271"/>
      <c r="F22" s="271"/>
      <c r="G22" s="271"/>
      <c r="H22" s="271"/>
      <c r="I22" s="271"/>
      <c r="J22" s="271"/>
      <c r="K22" s="271"/>
      <c r="L22" s="271"/>
      <c r="M22" s="271"/>
      <c r="N22" s="271"/>
      <c r="O22" s="271"/>
      <c r="P22" s="271"/>
      <c r="Q22" s="271"/>
      <c r="R22" s="271"/>
      <c r="S22" s="271"/>
      <c r="T22" s="271"/>
      <c r="U22" s="271"/>
      <c r="V22" s="271"/>
      <c r="W22" s="271"/>
      <c r="X22" s="271"/>
      <c r="Y22" s="271"/>
      <c r="Z22" s="271"/>
      <c r="AA22" s="142"/>
      <c r="AB22" s="142"/>
    </row>
    <row r="23" spans="1:28" ht="32.25" customHeight="1" x14ac:dyDescent="0.25">
      <c r="A23" s="273" t="s">
        <v>314</v>
      </c>
      <c r="B23" s="274"/>
      <c r="C23" s="274"/>
      <c r="D23" s="274"/>
      <c r="E23" s="274"/>
      <c r="F23" s="274"/>
      <c r="G23" s="274"/>
      <c r="H23" s="274"/>
      <c r="I23" s="274"/>
      <c r="J23" s="274"/>
      <c r="K23" s="274"/>
      <c r="L23" s="275"/>
      <c r="M23" s="272" t="s">
        <v>315</v>
      </c>
      <c r="N23" s="272"/>
      <c r="O23" s="272"/>
      <c r="P23" s="272"/>
      <c r="Q23" s="272"/>
      <c r="R23" s="272"/>
      <c r="S23" s="272"/>
      <c r="T23" s="272"/>
      <c r="U23" s="272"/>
      <c r="V23" s="272"/>
      <c r="W23" s="272"/>
      <c r="X23" s="272"/>
      <c r="Y23" s="272"/>
      <c r="Z23" s="272"/>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460</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466</v>
      </c>
      <c r="B26" s="79" t="s">
        <v>466</v>
      </c>
      <c r="C26" s="79" t="s">
        <v>466</v>
      </c>
      <c r="D26" s="79" t="s">
        <v>466</v>
      </c>
      <c r="E26" s="79" t="s">
        <v>466</v>
      </c>
      <c r="F26" s="79" t="s">
        <v>466</v>
      </c>
      <c r="G26" s="79" t="s">
        <v>466</v>
      </c>
      <c r="H26" s="79" t="s">
        <v>466</v>
      </c>
      <c r="I26" s="79" t="s">
        <v>466</v>
      </c>
      <c r="J26" s="79" t="s">
        <v>466</v>
      </c>
      <c r="K26" s="79" t="s">
        <v>466</v>
      </c>
      <c r="L26" s="79" t="s">
        <v>466</v>
      </c>
      <c r="M26" s="79" t="s">
        <v>466</v>
      </c>
      <c r="N26" s="79" t="s">
        <v>466</v>
      </c>
      <c r="O26" s="79" t="s">
        <v>466</v>
      </c>
      <c r="P26" s="79" t="s">
        <v>466</v>
      </c>
      <c r="Q26" s="79" t="s">
        <v>466</v>
      </c>
      <c r="R26" s="79" t="s">
        <v>466</v>
      </c>
      <c r="S26" s="79" t="s">
        <v>466</v>
      </c>
      <c r="T26" s="79" t="s">
        <v>466</v>
      </c>
      <c r="U26" s="79" t="s">
        <v>466</v>
      </c>
      <c r="V26" s="79" t="s">
        <v>466</v>
      </c>
      <c r="W26" s="79" t="s">
        <v>466</v>
      </c>
      <c r="X26" s="79" t="s">
        <v>466</v>
      </c>
      <c r="Y26" s="79" t="s">
        <v>466</v>
      </c>
      <c r="Z26" s="79" t="s">
        <v>466</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35" t="str">
        <f>'1. паспорт местоположение'!A5:C5</f>
        <v>Год раскрытия информации: ___2024__ год</v>
      </c>
      <c r="B5" s="235"/>
      <c r="C5" s="235"/>
      <c r="D5" s="235"/>
      <c r="E5" s="235"/>
      <c r="F5" s="235"/>
      <c r="G5" s="235"/>
      <c r="H5" s="235"/>
      <c r="I5" s="235"/>
      <c r="J5" s="235"/>
      <c r="K5" s="235"/>
      <c r="L5" s="235"/>
      <c r="M5" s="235"/>
      <c r="N5" s="235"/>
      <c r="O5" s="235"/>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39" t="s">
        <v>8</v>
      </c>
      <c r="B7" s="239"/>
      <c r="C7" s="239"/>
      <c r="D7" s="239"/>
      <c r="E7" s="239"/>
      <c r="F7" s="239"/>
      <c r="G7" s="239"/>
      <c r="H7" s="239"/>
      <c r="I7" s="239"/>
      <c r="J7" s="239"/>
      <c r="K7" s="239"/>
      <c r="L7" s="239"/>
      <c r="M7" s="239"/>
      <c r="N7" s="239"/>
      <c r="O7" s="239"/>
      <c r="P7" s="11"/>
      <c r="Q7" s="11"/>
      <c r="R7" s="11"/>
      <c r="S7" s="11"/>
      <c r="T7" s="11"/>
      <c r="U7" s="11"/>
      <c r="V7" s="11"/>
      <c r="W7" s="11"/>
      <c r="X7" s="11"/>
      <c r="Y7" s="11"/>
      <c r="Z7" s="11"/>
    </row>
    <row r="8" spans="1:28" s="10" customFormat="1" ht="18.75" x14ac:dyDescent="0.2">
      <c r="A8" s="239"/>
      <c r="B8" s="239"/>
      <c r="C8" s="239"/>
      <c r="D8" s="239"/>
      <c r="E8" s="239"/>
      <c r="F8" s="239"/>
      <c r="G8" s="239"/>
      <c r="H8" s="239"/>
      <c r="I8" s="239"/>
      <c r="J8" s="239"/>
      <c r="K8" s="239"/>
      <c r="L8" s="239"/>
      <c r="M8" s="239"/>
      <c r="N8" s="239"/>
      <c r="O8" s="239"/>
      <c r="P8" s="11"/>
      <c r="Q8" s="11"/>
      <c r="R8" s="11"/>
      <c r="S8" s="11"/>
      <c r="T8" s="11"/>
      <c r="U8" s="11"/>
      <c r="V8" s="11"/>
      <c r="W8" s="11"/>
      <c r="X8" s="11"/>
      <c r="Y8" s="11"/>
      <c r="Z8" s="11"/>
    </row>
    <row r="9" spans="1:28" s="10" customFormat="1" ht="18.75" x14ac:dyDescent="0.2">
      <c r="A9" s="240" t="str">
        <f>'1. паспорт местоположение'!A8:C8</f>
        <v>ООО ХК "СДС-Энерго"</v>
      </c>
      <c r="B9" s="240"/>
      <c r="C9" s="240"/>
      <c r="D9" s="240"/>
      <c r="E9" s="240"/>
      <c r="F9" s="240"/>
      <c r="G9" s="240"/>
      <c r="H9" s="240"/>
      <c r="I9" s="240"/>
      <c r="J9" s="240"/>
      <c r="K9" s="240"/>
      <c r="L9" s="240"/>
      <c r="M9" s="240"/>
      <c r="N9" s="240"/>
      <c r="O9" s="240"/>
      <c r="P9" s="11"/>
      <c r="Q9" s="11"/>
      <c r="R9" s="11"/>
      <c r="S9" s="11"/>
      <c r="T9" s="11"/>
      <c r="U9" s="11"/>
      <c r="V9" s="11"/>
      <c r="W9" s="11"/>
      <c r="X9" s="11"/>
      <c r="Y9" s="11"/>
      <c r="Z9" s="11"/>
    </row>
    <row r="10" spans="1:28" s="10" customFormat="1" ht="18.75" x14ac:dyDescent="0.2">
      <c r="A10" s="236" t="s">
        <v>7</v>
      </c>
      <c r="B10" s="236"/>
      <c r="C10" s="236"/>
      <c r="D10" s="236"/>
      <c r="E10" s="236"/>
      <c r="F10" s="236"/>
      <c r="G10" s="236"/>
      <c r="H10" s="236"/>
      <c r="I10" s="236"/>
      <c r="J10" s="236"/>
      <c r="K10" s="236"/>
      <c r="L10" s="236"/>
      <c r="M10" s="236"/>
      <c r="N10" s="236"/>
      <c r="O10" s="236"/>
      <c r="P10" s="11"/>
      <c r="Q10" s="11"/>
      <c r="R10" s="11"/>
      <c r="S10" s="11"/>
      <c r="T10" s="11"/>
      <c r="U10" s="11"/>
      <c r="V10" s="11"/>
      <c r="W10" s="11"/>
      <c r="X10" s="11"/>
      <c r="Y10" s="11"/>
      <c r="Z10" s="11"/>
    </row>
    <row r="11" spans="1:28" s="10" customFormat="1" ht="18.75" x14ac:dyDescent="0.2">
      <c r="A11" s="239"/>
      <c r="B11" s="239"/>
      <c r="C11" s="239"/>
      <c r="D11" s="239"/>
      <c r="E11" s="239"/>
      <c r="F11" s="239"/>
      <c r="G11" s="239"/>
      <c r="H11" s="239"/>
      <c r="I11" s="239"/>
      <c r="J11" s="239"/>
      <c r="K11" s="239"/>
      <c r="L11" s="239"/>
      <c r="M11" s="239"/>
      <c r="N11" s="239"/>
      <c r="O11" s="239"/>
      <c r="P11" s="11"/>
      <c r="Q11" s="11"/>
      <c r="R11" s="11"/>
      <c r="S11" s="11"/>
      <c r="T11" s="11"/>
      <c r="U11" s="11"/>
      <c r="V11" s="11"/>
      <c r="W11" s="11"/>
      <c r="X11" s="11"/>
      <c r="Y11" s="11"/>
      <c r="Z11" s="11"/>
    </row>
    <row r="12" spans="1:28" s="10" customFormat="1" ht="18.75" x14ac:dyDescent="0.2">
      <c r="A12" s="240" t="str">
        <f>'1. паспорт местоположение'!A10:C10</f>
        <v>O_1.6.5</v>
      </c>
      <c r="B12" s="240"/>
      <c r="C12" s="240"/>
      <c r="D12" s="240"/>
      <c r="E12" s="240"/>
      <c r="F12" s="240"/>
      <c r="G12" s="240"/>
      <c r="H12" s="240"/>
      <c r="I12" s="240"/>
      <c r="J12" s="240"/>
      <c r="K12" s="240"/>
      <c r="L12" s="240"/>
      <c r="M12" s="240"/>
      <c r="N12" s="240"/>
      <c r="O12" s="240"/>
      <c r="P12" s="11"/>
      <c r="Q12" s="11"/>
      <c r="R12" s="11"/>
      <c r="S12" s="11"/>
      <c r="T12" s="11"/>
      <c r="U12" s="11"/>
      <c r="V12" s="11"/>
      <c r="W12" s="11"/>
      <c r="X12" s="11"/>
      <c r="Y12" s="11"/>
      <c r="Z12" s="11"/>
    </row>
    <row r="13" spans="1:28" s="10" customFormat="1" ht="18.75" x14ac:dyDescent="0.2">
      <c r="A13" s="236" t="s">
        <v>6</v>
      </c>
      <c r="B13" s="236"/>
      <c r="C13" s="236"/>
      <c r="D13" s="236"/>
      <c r="E13" s="236"/>
      <c r="F13" s="236"/>
      <c r="G13" s="236"/>
      <c r="H13" s="236"/>
      <c r="I13" s="236"/>
      <c r="J13" s="236"/>
      <c r="K13" s="236"/>
      <c r="L13" s="236"/>
      <c r="M13" s="236"/>
      <c r="N13" s="236"/>
      <c r="O13" s="236"/>
      <c r="P13" s="11"/>
      <c r="Q13" s="11"/>
      <c r="R13" s="11"/>
      <c r="S13" s="11"/>
      <c r="T13" s="11"/>
      <c r="U13" s="11"/>
      <c r="V13" s="11"/>
      <c r="W13" s="11"/>
      <c r="X13" s="11"/>
      <c r="Y13" s="11"/>
      <c r="Z13" s="11"/>
    </row>
    <row r="14" spans="1:28" s="7" customFormat="1" ht="15.75" customHeight="1" x14ac:dyDescent="0.2">
      <c r="A14" s="243"/>
      <c r="B14" s="243"/>
      <c r="C14" s="243"/>
      <c r="D14" s="243"/>
      <c r="E14" s="243"/>
      <c r="F14" s="243"/>
      <c r="G14" s="243"/>
      <c r="H14" s="243"/>
      <c r="I14" s="243"/>
      <c r="J14" s="243"/>
      <c r="K14" s="243"/>
      <c r="L14" s="243"/>
      <c r="M14" s="243"/>
      <c r="N14" s="243"/>
      <c r="O14" s="243"/>
      <c r="P14" s="8"/>
      <c r="Q14" s="8"/>
      <c r="R14" s="8"/>
      <c r="S14" s="8"/>
      <c r="T14" s="8"/>
      <c r="U14" s="8"/>
      <c r="V14" s="8"/>
      <c r="W14" s="8"/>
      <c r="X14" s="8"/>
      <c r="Y14" s="8"/>
      <c r="Z14" s="8"/>
    </row>
    <row r="15" spans="1:28" s="2" customFormat="1" ht="12" x14ac:dyDescent="0.2">
      <c r="A15" s="240" t="str">
        <f>'1. паспорт местоположение'!A12:C12</f>
        <v>Приобретение измельчителя веток (мульчер) на базе автомобильного прицепа (ввод - 2024 г.)</v>
      </c>
      <c r="B15" s="240"/>
      <c r="C15" s="240"/>
      <c r="D15" s="240"/>
      <c r="E15" s="240"/>
      <c r="F15" s="240"/>
      <c r="G15" s="240"/>
      <c r="H15" s="240"/>
      <c r="I15" s="240"/>
      <c r="J15" s="240"/>
      <c r="K15" s="240"/>
      <c r="L15" s="240"/>
      <c r="M15" s="240"/>
      <c r="N15" s="240"/>
      <c r="O15" s="240"/>
      <c r="P15" s="6"/>
      <c r="Q15" s="6"/>
      <c r="R15" s="6"/>
      <c r="S15" s="6"/>
      <c r="T15" s="6"/>
      <c r="U15" s="6"/>
      <c r="V15" s="6"/>
      <c r="W15" s="6"/>
      <c r="X15" s="6"/>
      <c r="Y15" s="6"/>
      <c r="Z15" s="6"/>
    </row>
    <row r="16" spans="1:28" s="2" customFormat="1" ht="15" customHeight="1" x14ac:dyDescent="0.2">
      <c r="A16" s="236" t="s">
        <v>5</v>
      </c>
      <c r="B16" s="236"/>
      <c r="C16" s="236"/>
      <c r="D16" s="236"/>
      <c r="E16" s="236"/>
      <c r="F16" s="236"/>
      <c r="G16" s="236"/>
      <c r="H16" s="236"/>
      <c r="I16" s="236"/>
      <c r="J16" s="236"/>
      <c r="K16" s="236"/>
      <c r="L16" s="236"/>
      <c r="M16" s="236"/>
      <c r="N16" s="236"/>
      <c r="O16" s="236"/>
      <c r="P16" s="4"/>
      <c r="Q16" s="4"/>
      <c r="R16" s="4"/>
      <c r="S16" s="4"/>
      <c r="T16" s="4"/>
      <c r="U16" s="4"/>
      <c r="V16" s="4"/>
      <c r="W16" s="4"/>
      <c r="X16" s="4"/>
      <c r="Y16" s="4"/>
      <c r="Z16" s="4"/>
    </row>
    <row r="17" spans="1:26" s="2" customFormat="1" ht="15" customHeight="1" x14ac:dyDescent="0.2">
      <c r="A17" s="241"/>
      <c r="B17" s="241"/>
      <c r="C17" s="241"/>
      <c r="D17" s="241"/>
      <c r="E17" s="241"/>
      <c r="F17" s="241"/>
      <c r="G17" s="241"/>
      <c r="H17" s="241"/>
      <c r="I17" s="241"/>
      <c r="J17" s="241"/>
      <c r="K17" s="241"/>
      <c r="L17" s="241"/>
      <c r="M17" s="241"/>
      <c r="N17" s="241"/>
      <c r="O17" s="241"/>
      <c r="P17" s="3"/>
      <c r="Q17" s="3"/>
      <c r="R17" s="3"/>
      <c r="S17" s="3"/>
      <c r="T17" s="3"/>
      <c r="U17" s="3"/>
      <c r="V17" s="3"/>
      <c r="W17" s="3"/>
    </row>
    <row r="18" spans="1:26" s="2" customFormat="1" ht="91.5" customHeight="1" x14ac:dyDescent="0.2">
      <c r="A18" s="279" t="s">
        <v>430</v>
      </c>
      <c r="B18" s="279"/>
      <c r="C18" s="279"/>
      <c r="D18" s="279"/>
      <c r="E18" s="279"/>
      <c r="F18" s="279"/>
      <c r="G18" s="279"/>
      <c r="H18" s="279"/>
      <c r="I18" s="279"/>
      <c r="J18" s="279"/>
      <c r="K18" s="279"/>
      <c r="L18" s="279"/>
      <c r="M18" s="279"/>
      <c r="N18" s="279"/>
      <c r="O18" s="279"/>
      <c r="P18" s="5"/>
      <c r="Q18" s="5"/>
      <c r="R18" s="5"/>
      <c r="S18" s="5"/>
      <c r="T18" s="5"/>
      <c r="U18" s="5"/>
      <c r="V18" s="5"/>
      <c r="W18" s="5"/>
      <c r="X18" s="5"/>
      <c r="Y18" s="5"/>
      <c r="Z18" s="5"/>
    </row>
    <row r="19" spans="1:26" s="2" customFormat="1" ht="78" customHeight="1" x14ac:dyDescent="0.2">
      <c r="A19" s="244" t="s">
        <v>4</v>
      </c>
      <c r="B19" s="244" t="s">
        <v>86</v>
      </c>
      <c r="C19" s="244" t="s">
        <v>85</v>
      </c>
      <c r="D19" s="244" t="s">
        <v>74</v>
      </c>
      <c r="E19" s="276" t="s">
        <v>84</v>
      </c>
      <c r="F19" s="277"/>
      <c r="G19" s="277"/>
      <c r="H19" s="277"/>
      <c r="I19" s="278"/>
      <c r="J19" s="244" t="s">
        <v>83</v>
      </c>
      <c r="K19" s="244"/>
      <c r="L19" s="244"/>
      <c r="M19" s="244"/>
      <c r="N19" s="244"/>
      <c r="O19" s="244"/>
      <c r="P19" s="3"/>
      <c r="Q19" s="3"/>
      <c r="R19" s="3"/>
      <c r="S19" s="3"/>
      <c r="T19" s="3"/>
      <c r="U19" s="3"/>
      <c r="V19" s="3"/>
      <c r="W19" s="3"/>
    </row>
    <row r="20" spans="1:26" s="2" customFormat="1" ht="92.25" customHeight="1" x14ac:dyDescent="0.2">
      <c r="A20" s="244"/>
      <c r="B20" s="244"/>
      <c r="C20" s="244"/>
      <c r="D20" s="244"/>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475</v>
      </c>
      <c r="B22" s="42" t="s">
        <v>475</v>
      </c>
      <c r="C22" s="28" t="s">
        <v>466</v>
      </c>
      <c r="D22" s="28" t="s">
        <v>466</v>
      </c>
      <c r="E22" s="28" t="s">
        <v>466</v>
      </c>
      <c r="F22" s="28" t="s">
        <v>466</v>
      </c>
      <c r="G22" s="28" t="s">
        <v>466</v>
      </c>
      <c r="H22" s="28" t="s">
        <v>466</v>
      </c>
      <c r="I22" s="28" t="s">
        <v>466</v>
      </c>
      <c r="J22" s="28" t="s">
        <v>466</v>
      </c>
      <c r="K22" s="28" t="s">
        <v>466</v>
      </c>
      <c r="L22" s="28" t="s">
        <v>466</v>
      </c>
      <c r="M22" s="28" t="s">
        <v>466</v>
      </c>
      <c r="N22" s="28" t="s">
        <v>466</v>
      </c>
      <c r="O22" s="28" t="s">
        <v>466</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 ref="A15:O15"/>
    <mergeCell ref="A16:O16"/>
    <mergeCell ref="A17:O17"/>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zoomScaleSheetLayoutView="100" workbookViewId="0">
      <selection activeCell="AK21" sqref="AK21:AL21"/>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35" t="str">
        <f>'1. паспорт местоположение'!A5:C5</f>
        <v>Год раскрытия информации: ___2024__ год</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row>
    <row r="6" spans="1:44" s="10" customFormat="1" ht="7.5" customHeight="1" x14ac:dyDescent="0.3">
      <c r="A6" s="15"/>
      <c r="I6" s="14"/>
      <c r="J6" s="14"/>
      <c r="K6" s="13"/>
    </row>
    <row r="7" spans="1:44" s="10" customFormat="1" ht="18.75" x14ac:dyDescent="0.2">
      <c r="A7" s="239" t="s">
        <v>8</v>
      </c>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row>
    <row r="8" spans="1:44" s="10" customFormat="1" ht="18.75" customHeight="1" x14ac:dyDescent="0.2">
      <c r="A8" s="240" t="str">
        <f>'1. паспорт местоположение'!A8:C8</f>
        <v>ООО ХК "СДС-Энерго"</v>
      </c>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row>
    <row r="9" spans="1:44" s="10" customFormat="1" ht="12" customHeight="1" x14ac:dyDescent="0.2">
      <c r="A9" s="285" t="s">
        <v>7</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40" t="str">
        <f>'1. паспорт местоположение'!A10:C10</f>
        <v>O_1.6.5</v>
      </c>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row>
    <row r="12" spans="1:44" s="10" customFormat="1" ht="12" customHeight="1" x14ac:dyDescent="0.2">
      <c r="A12" s="285" t="s">
        <v>6</v>
      </c>
      <c r="B12" s="285"/>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5"/>
      <c r="AN12" s="285"/>
      <c r="AO12" s="285"/>
      <c r="AP12" s="285"/>
      <c r="AQ12" s="285"/>
      <c r="AR12" s="285"/>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40" t="str">
        <f>'1. паспорт местоположение'!A12:C12</f>
        <v>Приобретение измельчителя веток (мульчер) на базе автомобильного прицепа (ввод - 2024 г.)</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row>
    <row r="15" spans="1:44" s="2" customFormat="1" ht="12" customHeight="1" x14ac:dyDescent="0.2">
      <c r="A15" s="285" t="s">
        <v>5</v>
      </c>
      <c r="B15" s="285"/>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5"/>
      <c r="AN15" s="285"/>
      <c r="AO15" s="285"/>
      <c r="AP15" s="285"/>
      <c r="AQ15" s="285"/>
      <c r="AR15" s="285"/>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38" t="s">
        <v>431</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row>
    <row r="18" spans="1:44" ht="11.25" customHeight="1" x14ac:dyDescent="0.25">
      <c r="AO18" s="113"/>
      <c r="AP18" s="113"/>
      <c r="AQ18" s="113"/>
      <c r="AR18" s="36"/>
    </row>
    <row r="19" spans="1:44" ht="14.25" customHeight="1" thickBot="1" x14ac:dyDescent="0.3">
      <c r="A19" s="287" t="s">
        <v>303</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t="s">
        <v>0</v>
      </c>
      <c r="AL19" s="287"/>
      <c r="AM19" s="94"/>
      <c r="AN19" s="94"/>
      <c r="AO19" s="112"/>
      <c r="AP19" s="112"/>
      <c r="AQ19" s="112"/>
      <c r="AR19" s="112"/>
    </row>
    <row r="20" spans="1:44" ht="12.75" customHeight="1" x14ac:dyDescent="0.25">
      <c r="A20" s="288" t="s">
        <v>486</v>
      </c>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90">
        <f>'6.2. Паспорт фин осв ввод'!C29</f>
        <v>3.9183833753999999</v>
      </c>
      <c r="AL20" s="290"/>
      <c r="AM20" s="95"/>
      <c r="AN20" s="291" t="s">
        <v>302</v>
      </c>
      <c r="AO20" s="291"/>
      <c r="AP20" s="291"/>
      <c r="AQ20" s="286"/>
      <c r="AR20" s="286"/>
    </row>
    <row r="21" spans="1:44" ht="17.25" customHeight="1" x14ac:dyDescent="0.25">
      <c r="A21" s="298" t="s">
        <v>301</v>
      </c>
      <c r="B21" s="299"/>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83" t="s">
        <v>475</v>
      </c>
      <c r="AL21" s="295"/>
      <c r="AM21" s="95"/>
      <c r="AN21" s="280" t="s">
        <v>300</v>
      </c>
      <c r="AO21" s="281"/>
      <c r="AP21" s="282"/>
      <c r="AQ21" s="283"/>
      <c r="AR21" s="284"/>
    </row>
    <row r="22" spans="1:44" ht="17.25" customHeight="1" x14ac:dyDescent="0.25">
      <c r="A22" s="298" t="s">
        <v>299</v>
      </c>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83" t="s">
        <v>475</v>
      </c>
      <c r="AL22" s="295"/>
      <c r="AM22" s="95"/>
      <c r="AN22" s="280" t="s">
        <v>298</v>
      </c>
      <c r="AO22" s="281"/>
      <c r="AP22" s="282"/>
      <c r="AQ22" s="283"/>
      <c r="AR22" s="284"/>
    </row>
    <row r="23" spans="1:44" ht="24.75" customHeight="1" thickBot="1" x14ac:dyDescent="0.3">
      <c r="A23" s="300" t="s">
        <v>297</v>
      </c>
      <c r="B23" s="301"/>
      <c r="C23" s="301"/>
      <c r="D23" s="301"/>
      <c r="E23" s="301"/>
      <c r="F23" s="301"/>
      <c r="G23" s="301"/>
      <c r="H23" s="301"/>
      <c r="I23" s="301"/>
      <c r="J23" s="301"/>
      <c r="K23" s="301"/>
      <c r="L23" s="301"/>
      <c r="M23" s="301"/>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2"/>
      <c r="AK23" s="283" t="s">
        <v>475</v>
      </c>
      <c r="AL23" s="295"/>
      <c r="AM23" s="95"/>
      <c r="AN23" s="303" t="s">
        <v>296</v>
      </c>
      <c r="AO23" s="304"/>
      <c r="AP23" s="305"/>
      <c r="AQ23" s="283"/>
      <c r="AR23" s="284"/>
    </row>
    <row r="24" spans="1:44" ht="17.25" customHeight="1" x14ac:dyDescent="0.25">
      <c r="A24" s="292" t="s">
        <v>295</v>
      </c>
      <c r="B24" s="293"/>
      <c r="C24" s="293"/>
      <c r="D24" s="293"/>
      <c r="E24" s="293"/>
      <c r="F24" s="293"/>
      <c r="G24" s="293"/>
      <c r="H24" s="293"/>
      <c r="I24" s="293"/>
      <c r="J24" s="293"/>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4"/>
      <c r="AK24" s="283" t="s">
        <v>475</v>
      </c>
      <c r="AL24" s="295"/>
      <c r="AM24" s="95"/>
      <c r="AN24" s="296"/>
      <c r="AO24" s="297"/>
      <c r="AP24" s="297"/>
      <c r="AQ24" s="283"/>
      <c r="AR24" s="295"/>
    </row>
    <row r="25" spans="1:44" ht="17.25" customHeight="1" x14ac:dyDescent="0.25">
      <c r="A25" s="298" t="s">
        <v>294</v>
      </c>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83" t="s">
        <v>475</v>
      </c>
      <c r="AL25" s="295"/>
      <c r="AM25" s="95"/>
    </row>
    <row r="26" spans="1:44" ht="17.25" customHeight="1" x14ac:dyDescent="0.25">
      <c r="A26" s="298" t="s">
        <v>293</v>
      </c>
      <c r="B26" s="299"/>
      <c r="C26" s="299"/>
      <c r="D26" s="299"/>
      <c r="E26" s="299"/>
      <c r="F26" s="299"/>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83" t="s">
        <v>475</v>
      </c>
      <c r="AL26" s="295"/>
      <c r="AM26" s="95"/>
      <c r="AN26" s="95"/>
      <c r="AO26" s="111"/>
      <c r="AP26" s="111"/>
      <c r="AQ26" s="111"/>
      <c r="AR26" s="111"/>
    </row>
    <row r="27" spans="1:44" ht="17.25" customHeight="1" x14ac:dyDescent="0.25">
      <c r="A27" s="298" t="s">
        <v>268</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83" t="s">
        <v>475</v>
      </c>
      <c r="AL27" s="295"/>
      <c r="AM27" s="95"/>
      <c r="AN27" s="95"/>
      <c r="AO27" s="95"/>
      <c r="AP27" s="95"/>
      <c r="AQ27" s="95"/>
      <c r="AR27" s="95"/>
    </row>
    <row r="28" spans="1:44" ht="17.25" customHeight="1" x14ac:dyDescent="0.25">
      <c r="A28" s="298" t="s">
        <v>292</v>
      </c>
      <c r="B28" s="299"/>
      <c r="C28" s="299"/>
      <c r="D28" s="299"/>
      <c r="E28" s="299"/>
      <c r="F28" s="299"/>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83" t="s">
        <v>475</v>
      </c>
      <c r="AL28" s="295"/>
      <c r="AM28" s="95"/>
      <c r="AN28" s="95"/>
      <c r="AO28" s="95"/>
      <c r="AP28" s="95"/>
      <c r="AQ28" s="95"/>
      <c r="AR28" s="95"/>
    </row>
    <row r="29" spans="1:44" ht="17.25" customHeight="1" x14ac:dyDescent="0.25">
      <c r="A29" s="298" t="s">
        <v>291</v>
      </c>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83" t="s">
        <v>475</v>
      </c>
      <c r="AL29" s="295"/>
      <c r="AM29" s="95"/>
      <c r="AN29" s="95"/>
      <c r="AO29" s="95"/>
      <c r="AP29" s="95"/>
      <c r="AQ29" s="95"/>
      <c r="AR29" s="95"/>
    </row>
    <row r="30" spans="1:44" ht="8.25" customHeight="1" x14ac:dyDescent="0.25">
      <c r="A30" s="298"/>
      <c r="B30" s="299"/>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83" t="s">
        <v>475</v>
      </c>
      <c r="AL30" s="295"/>
      <c r="AM30" s="95"/>
      <c r="AN30" s="95"/>
      <c r="AO30" s="95"/>
      <c r="AP30" s="95"/>
      <c r="AQ30" s="95"/>
      <c r="AR30" s="95"/>
    </row>
    <row r="31" spans="1:44" ht="14.25" customHeight="1" thickBot="1" x14ac:dyDescent="0.3">
      <c r="A31" s="306" t="s">
        <v>256</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283" t="s">
        <v>475</v>
      </c>
      <c r="AL31" s="295"/>
      <c r="AM31" s="95"/>
      <c r="AN31" s="95"/>
      <c r="AO31" s="95"/>
      <c r="AP31" s="95"/>
      <c r="AQ31" s="95"/>
      <c r="AR31" s="95"/>
    </row>
    <row r="32" spans="1:44" ht="10.5" customHeight="1" x14ac:dyDescent="0.25">
      <c r="A32" s="288"/>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3" t="s">
        <v>475</v>
      </c>
      <c r="AL32" s="295"/>
      <c r="AM32" s="95"/>
      <c r="AN32" s="95"/>
      <c r="AO32" s="95"/>
      <c r="AP32" s="95"/>
      <c r="AQ32" s="95"/>
      <c r="AR32" s="95"/>
    </row>
    <row r="33" spans="1:44" ht="17.25" customHeight="1" x14ac:dyDescent="0.25">
      <c r="A33" s="298" t="s">
        <v>290</v>
      </c>
      <c r="B33" s="299"/>
      <c r="C33" s="299"/>
      <c r="D33" s="299"/>
      <c r="E33" s="299"/>
      <c r="F33" s="299"/>
      <c r="G33" s="299"/>
      <c r="H33" s="299"/>
      <c r="I33" s="299"/>
      <c r="J33" s="299"/>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83" t="s">
        <v>475</v>
      </c>
      <c r="AL33" s="295"/>
      <c r="AM33" s="95"/>
      <c r="AN33" s="95"/>
      <c r="AO33" s="95"/>
      <c r="AP33" s="95"/>
      <c r="AQ33" s="95"/>
      <c r="AR33" s="95"/>
    </row>
    <row r="34" spans="1:44" ht="17.25" customHeight="1" thickBot="1" x14ac:dyDescent="0.3">
      <c r="A34" s="306" t="s">
        <v>289</v>
      </c>
      <c r="B34" s="307"/>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283" t="s">
        <v>475</v>
      </c>
      <c r="AL34" s="295"/>
      <c r="AM34" s="95"/>
      <c r="AN34" s="95"/>
      <c r="AO34" s="95"/>
      <c r="AP34" s="95"/>
      <c r="AQ34" s="95"/>
      <c r="AR34" s="95"/>
    </row>
    <row r="35" spans="1:44" ht="17.25" customHeight="1" x14ac:dyDescent="0.25">
      <c r="A35" s="288" t="s">
        <v>288</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3" t="s">
        <v>475</v>
      </c>
      <c r="AL35" s="295"/>
      <c r="AM35" s="95"/>
      <c r="AN35" s="95"/>
      <c r="AO35" s="95"/>
      <c r="AP35" s="95"/>
      <c r="AQ35" s="95"/>
      <c r="AR35" s="95"/>
    </row>
    <row r="36" spans="1:44" ht="17.25" customHeight="1" x14ac:dyDescent="0.25">
      <c r="A36" s="298" t="s">
        <v>287</v>
      </c>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83" t="s">
        <v>475</v>
      </c>
      <c r="AL36" s="295"/>
      <c r="AM36" s="95"/>
      <c r="AN36" s="95"/>
      <c r="AO36" s="95"/>
      <c r="AP36" s="95"/>
      <c r="AQ36" s="95"/>
      <c r="AR36" s="95"/>
    </row>
    <row r="37" spans="1:44" ht="17.25" customHeight="1" x14ac:dyDescent="0.25">
      <c r="A37" s="298" t="s">
        <v>286</v>
      </c>
      <c r="B37" s="299"/>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83" t="s">
        <v>475</v>
      </c>
      <c r="AL37" s="295"/>
      <c r="AM37" s="95"/>
      <c r="AN37" s="95"/>
      <c r="AO37" s="95"/>
      <c r="AP37" s="95"/>
      <c r="AQ37" s="95"/>
      <c r="AR37" s="95"/>
    </row>
    <row r="38" spans="1:44" ht="12" customHeight="1" x14ac:dyDescent="0.25">
      <c r="A38" s="298" t="s">
        <v>285</v>
      </c>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83" t="s">
        <v>475</v>
      </c>
      <c r="AL38" s="295"/>
      <c r="AM38" s="95"/>
      <c r="AN38" s="95"/>
      <c r="AO38" s="95"/>
      <c r="AP38" s="95"/>
      <c r="AQ38" s="95"/>
      <c r="AR38" s="95"/>
    </row>
    <row r="39" spans="1:44" ht="15" customHeight="1" x14ac:dyDescent="0.25">
      <c r="A39" s="298" t="s">
        <v>284</v>
      </c>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83" t="s">
        <v>475</v>
      </c>
      <c r="AL39" s="295"/>
      <c r="AM39" s="95"/>
      <c r="AN39" s="95"/>
      <c r="AO39" s="95"/>
      <c r="AP39" s="95"/>
      <c r="AQ39" s="95"/>
      <c r="AR39" s="95"/>
    </row>
    <row r="40" spans="1:44" ht="12.75" customHeight="1" x14ac:dyDescent="0.25">
      <c r="A40" s="298" t="s">
        <v>283</v>
      </c>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83" t="s">
        <v>475</v>
      </c>
      <c r="AL40" s="295"/>
      <c r="AM40" s="95"/>
      <c r="AN40" s="95"/>
      <c r="AO40" s="95"/>
      <c r="AP40" s="95"/>
      <c r="AQ40" s="95"/>
      <c r="AR40" s="95"/>
    </row>
    <row r="41" spans="1:44" ht="17.25" customHeight="1" thickBot="1" x14ac:dyDescent="0.3">
      <c r="A41" s="308" t="s">
        <v>282</v>
      </c>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283" t="s">
        <v>475</v>
      </c>
      <c r="AL41" s="295"/>
      <c r="AM41" s="95"/>
      <c r="AN41" s="95"/>
      <c r="AO41" s="95"/>
      <c r="AP41" s="95"/>
      <c r="AQ41" s="95"/>
      <c r="AR41" s="95"/>
    </row>
    <row r="42" spans="1:44" ht="14.25" customHeight="1" x14ac:dyDescent="0.25">
      <c r="A42" s="310" t="s">
        <v>281</v>
      </c>
      <c r="B42" s="311"/>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1"/>
      <c r="AJ42" s="312"/>
      <c r="AK42" s="313" t="s">
        <v>3</v>
      </c>
      <c r="AL42" s="313"/>
      <c r="AM42" s="314" t="s">
        <v>262</v>
      </c>
      <c r="AN42" s="314"/>
      <c r="AO42" s="172" t="s">
        <v>261</v>
      </c>
      <c r="AP42" s="172" t="s">
        <v>260</v>
      </c>
      <c r="AQ42" s="100"/>
    </row>
    <row r="43" spans="1:44" ht="12" customHeight="1" x14ac:dyDescent="0.25">
      <c r="A43" s="298" t="s">
        <v>280</v>
      </c>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83" t="s">
        <v>475</v>
      </c>
      <c r="AL43" s="295"/>
      <c r="AM43" s="283" t="s">
        <v>475</v>
      </c>
      <c r="AN43" s="295"/>
      <c r="AO43" s="171" t="s">
        <v>475</v>
      </c>
      <c r="AP43" s="171" t="s">
        <v>475</v>
      </c>
      <c r="AQ43" s="100"/>
    </row>
    <row r="44" spans="1:44" ht="12" customHeight="1" x14ac:dyDescent="0.25">
      <c r="A44" s="298" t="s">
        <v>279</v>
      </c>
      <c r="B44" s="299"/>
      <c r="C44" s="299"/>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83" t="s">
        <v>475</v>
      </c>
      <c r="AL44" s="295"/>
      <c r="AM44" s="283" t="s">
        <v>475</v>
      </c>
      <c r="AN44" s="295"/>
      <c r="AO44" s="171" t="s">
        <v>475</v>
      </c>
      <c r="AP44" s="171" t="s">
        <v>475</v>
      </c>
      <c r="AQ44" s="100"/>
    </row>
    <row r="45" spans="1:44" ht="12" customHeight="1" thickBot="1" x14ac:dyDescent="0.3">
      <c r="A45" s="306" t="s">
        <v>278</v>
      </c>
      <c r="B45" s="307"/>
      <c r="C45" s="307"/>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283" t="s">
        <v>475</v>
      </c>
      <c r="AL45" s="295"/>
      <c r="AM45" s="283" t="s">
        <v>475</v>
      </c>
      <c r="AN45" s="295"/>
      <c r="AO45" s="171" t="s">
        <v>475</v>
      </c>
      <c r="AP45" s="171" t="s">
        <v>475</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15" t="s">
        <v>277</v>
      </c>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4" t="s">
        <v>3</v>
      </c>
      <c r="AL47" s="314"/>
      <c r="AM47" s="314" t="s">
        <v>262</v>
      </c>
      <c r="AN47" s="314"/>
      <c r="AO47" s="172" t="s">
        <v>261</v>
      </c>
      <c r="AP47" s="172" t="s">
        <v>260</v>
      </c>
      <c r="AQ47" s="100"/>
    </row>
    <row r="48" spans="1:44" ht="11.25" customHeight="1" x14ac:dyDescent="0.25">
      <c r="A48" s="317" t="s">
        <v>276</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283" t="s">
        <v>475</v>
      </c>
      <c r="AL48" s="295"/>
      <c r="AM48" s="283" t="s">
        <v>475</v>
      </c>
      <c r="AN48" s="295"/>
      <c r="AO48" s="171" t="s">
        <v>475</v>
      </c>
      <c r="AP48" s="171" t="s">
        <v>475</v>
      </c>
      <c r="AQ48" s="100"/>
    </row>
    <row r="49" spans="1:43" ht="12" customHeight="1" x14ac:dyDescent="0.25">
      <c r="A49" s="298" t="s">
        <v>275</v>
      </c>
      <c r="B49" s="299"/>
      <c r="C49" s="299"/>
      <c r="D49" s="299"/>
      <c r="E49" s="299"/>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83" t="s">
        <v>475</v>
      </c>
      <c r="AL49" s="295"/>
      <c r="AM49" s="283" t="s">
        <v>475</v>
      </c>
      <c r="AN49" s="295"/>
      <c r="AO49" s="171" t="s">
        <v>475</v>
      </c>
      <c r="AP49" s="171" t="s">
        <v>475</v>
      </c>
      <c r="AQ49" s="100"/>
    </row>
    <row r="50" spans="1:43" ht="12" customHeight="1" x14ac:dyDescent="0.25">
      <c r="A50" s="298" t="s">
        <v>274</v>
      </c>
      <c r="B50" s="299"/>
      <c r="C50" s="299"/>
      <c r="D50" s="299"/>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83" t="s">
        <v>475</v>
      </c>
      <c r="AL50" s="295"/>
      <c r="AM50" s="283" t="s">
        <v>475</v>
      </c>
      <c r="AN50" s="295"/>
      <c r="AO50" s="171" t="s">
        <v>475</v>
      </c>
      <c r="AP50" s="171" t="s">
        <v>475</v>
      </c>
      <c r="AQ50" s="100"/>
    </row>
    <row r="51" spans="1:43" ht="12" customHeight="1" thickBot="1" x14ac:dyDescent="0.3">
      <c r="A51" s="306" t="s">
        <v>273</v>
      </c>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283" t="s">
        <v>475</v>
      </c>
      <c r="AL51" s="295"/>
      <c r="AM51" s="283" t="s">
        <v>475</v>
      </c>
      <c r="AN51" s="295"/>
      <c r="AO51" s="171" t="s">
        <v>475</v>
      </c>
      <c r="AP51" s="171" t="s">
        <v>475</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15" t="s">
        <v>272</v>
      </c>
      <c r="B53" s="316"/>
      <c r="C53" s="316"/>
      <c r="D53" s="316"/>
      <c r="E53" s="316"/>
      <c r="F53" s="316"/>
      <c r="G53" s="316"/>
      <c r="H53" s="316"/>
      <c r="I53" s="316"/>
      <c r="J53" s="316"/>
      <c r="K53" s="316"/>
      <c r="L53" s="316"/>
      <c r="M53" s="316"/>
      <c r="N53" s="316"/>
      <c r="O53" s="316"/>
      <c r="P53" s="316"/>
      <c r="Q53" s="316"/>
      <c r="R53" s="316"/>
      <c r="S53" s="316"/>
      <c r="T53" s="316"/>
      <c r="U53" s="316"/>
      <c r="V53" s="316"/>
      <c r="W53" s="316"/>
      <c r="X53" s="316"/>
      <c r="Y53" s="316"/>
      <c r="Z53" s="316"/>
      <c r="AA53" s="316"/>
      <c r="AB53" s="316"/>
      <c r="AC53" s="316"/>
      <c r="AD53" s="316"/>
      <c r="AE53" s="316"/>
      <c r="AF53" s="316"/>
      <c r="AG53" s="316"/>
      <c r="AH53" s="316"/>
      <c r="AI53" s="316"/>
      <c r="AJ53" s="316"/>
      <c r="AK53" s="314" t="s">
        <v>3</v>
      </c>
      <c r="AL53" s="314"/>
      <c r="AM53" s="314" t="s">
        <v>262</v>
      </c>
      <c r="AN53" s="314"/>
      <c r="AO53" s="172" t="s">
        <v>261</v>
      </c>
      <c r="AP53" s="172" t="s">
        <v>260</v>
      </c>
      <c r="AQ53" s="100"/>
    </row>
    <row r="54" spans="1:43" ht="12.75" customHeight="1" x14ac:dyDescent="0.25">
      <c r="A54" s="319" t="s">
        <v>271</v>
      </c>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283" t="s">
        <v>475</v>
      </c>
      <c r="AL54" s="295"/>
      <c r="AM54" s="283" t="s">
        <v>475</v>
      </c>
      <c r="AN54" s="295"/>
      <c r="AO54" s="171" t="s">
        <v>475</v>
      </c>
      <c r="AP54" s="171" t="s">
        <v>475</v>
      </c>
      <c r="AQ54" s="104"/>
    </row>
    <row r="55" spans="1:43" ht="12" customHeight="1" x14ac:dyDescent="0.25">
      <c r="A55" s="298" t="s">
        <v>270</v>
      </c>
      <c r="B55" s="299"/>
      <c r="C55" s="299"/>
      <c r="D55" s="299"/>
      <c r="E55" s="299"/>
      <c r="F55" s="299"/>
      <c r="G55" s="299"/>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83" t="s">
        <v>475</v>
      </c>
      <c r="AL55" s="295"/>
      <c r="AM55" s="283" t="s">
        <v>475</v>
      </c>
      <c r="AN55" s="295"/>
      <c r="AO55" s="171" t="s">
        <v>475</v>
      </c>
      <c r="AP55" s="171" t="s">
        <v>475</v>
      </c>
      <c r="AQ55" s="100"/>
    </row>
    <row r="56" spans="1:43" ht="12" customHeight="1" x14ac:dyDescent="0.25">
      <c r="A56" s="298" t="s">
        <v>269</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83" t="s">
        <v>475</v>
      </c>
      <c r="AL56" s="295"/>
      <c r="AM56" s="283" t="s">
        <v>475</v>
      </c>
      <c r="AN56" s="295"/>
      <c r="AO56" s="171" t="s">
        <v>475</v>
      </c>
      <c r="AP56" s="171" t="s">
        <v>475</v>
      </c>
      <c r="AQ56" s="100"/>
    </row>
    <row r="57" spans="1:43" ht="12" customHeight="1" x14ac:dyDescent="0.25">
      <c r="A57" s="298" t="s">
        <v>268</v>
      </c>
      <c r="B57" s="299"/>
      <c r="C57" s="299"/>
      <c r="D57" s="299"/>
      <c r="E57" s="299"/>
      <c r="F57" s="299"/>
      <c r="G57" s="299"/>
      <c r="H57" s="299"/>
      <c r="I57" s="29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83" t="s">
        <v>475</v>
      </c>
      <c r="AL57" s="295"/>
      <c r="AM57" s="283" t="s">
        <v>475</v>
      </c>
      <c r="AN57" s="295"/>
      <c r="AO57" s="171" t="s">
        <v>475</v>
      </c>
      <c r="AP57" s="171" t="s">
        <v>475</v>
      </c>
      <c r="AQ57" s="100"/>
    </row>
    <row r="58" spans="1:43" ht="9.75" customHeight="1" x14ac:dyDescent="0.25">
      <c r="A58" s="298"/>
      <c r="B58" s="299"/>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83" t="s">
        <v>475</v>
      </c>
      <c r="AL58" s="295"/>
      <c r="AM58" s="283" t="s">
        <v>475</v>
      </c>
      <c r="AN58" s="295"/>
      <c r="AO58" s="171" t="s">
        <v>475</v>
      </c>
      <c r="AP58" s="171" t="s">
        <v>475</v>
      </c>
      <c r="AQ58" s="100"/>
    </row>
    <row r="59" spans="1:43" ht="12" customHeight="1" x14ac:dyDescent="0.25">
      <c r="A59" s="298" t="s">
        <v>267</v>
      </c>
      <c r="B59" s="299"/>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83" t="s">
        <v>475</v>
      </c>
      <c r="AL59" s="295"/>
      <c r="AM59" s="283" t="s">
        <v>475</v>
      </c>
      <c r="AN59" s="295"/>
      <c r="AO59" s="171" t="s">
        <v>475</v>
      </c>
      <c r="AP59" s="171" t="s">
        <v>475</v>
      </c>
      <c r="AQ59" s="100"/>
    </row>
    <row r="60" spans="1:43" ht="27.75" customHeight="1" x14ac:dyDescent="0.25">
      <c r="A60" s="321" t="s">
        <v>266</v>
      </c>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322"/>
      <c r="AE60" s="322"/>
      <c r="AF60" s="322"/>
      <c r="AG60" s="322"/>
      <c r="AH60" s="322"/>
      <c r="AI60" s="322"/>
      <c r="AJ60" s="323"/>
      <c r="AK60" s="283" t="s">
        <v>475</v>
      </c>
      <c r="AL60" s="295"/>
      <c r="AM60" s="283" t="s">
        <v>475</v>
      </c>
      <c r="AN60" s="295"/>
      <c r="AO60" s="171" t="s">
        <v>475</v>
      </c>
      <c r="AP60" s="171" t="s">
        <v>475</v>
      </c>
      <c r="AQ60" s="104"/>
    </row>
    <row r="61" spans="1:43" ht="11.25" customHeight="1" x14ac:dyDescent="0.25">
      <c r="A61" s="298" t="s">
        <v>258</v>
      </c>
      <c r="B61" s="299"/>
      <c r="C61" s="299"/>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83" t="s">
        <v>475</v>
      </c>
      <c r="AL61" s="295"/>
      <c r="AM61" s="283" t="s">
        <v>475</v>
      </c>
      <c r="AN61" s="295"/>
      <c r="AO61" s="171" t="s">
        <v>475</v>
      </c>
      <c r="AP61" s="171" t="s">
        <v>475</v>
      </c>
      <c r="AQ61" s="100"/>
    </row>
    <row r="62" spans="1:43" ht="15" customHeight="1" x14ac:dyDescent="0.25">
      <c r="A62" s="321" t="s">
        <v>259</v>
      </c>
      <c r="B62" s="322"/>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3"/>
      <c r="AK62" s="283" t="s">
        <v>475</v>
      </c>
      <c r="AL62" s="295"/>
      <c r="AM62" s="283" t="s">
        <v>475</v>
      </c>
      <c r="AN62" s="295"/>
      <c r="AO62" s="171" t="s">
        <v>475</v>
      </c>
      <c r="AP62" s="171" t="s">
        <v>475</v>
      </c>
      <c r="AQ62" s="104"/>
    </row>
    <row r="63" spans="1:43" ht="12" customHeight="1" x14ac:dyDescent="0.25">
      <c r="A63" s="298" t="s">
        <v>257</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83" t="s">
        <v>475</v>
      </c>
      <c r="AL63" s="295"/>
      <c r="AM63" s="283" t="s">
        <v>475</v>
      </c>
      <c r="AN63" s="295"/>
      <c r="AO63" s="171" t="s">
        <v>475</v>
      </c>
      <c r="AP63" s="171" t="s">
        <v>475</v>
      </c>
      <c r="AQ63" s="100"/>
    </row>
    <row r="64" spans="1:43" ht="12.75" customHeight="1" x14ac:dyDescent="0.25">
      <c r="A64" s="324" t="s">
        <v>265</v>
      </c>
      <c r="B64" s="325"/>
      <c r="C64" s="325"/>
      <c r="D64" s="325"/>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283" t="s">
        <v>475</v>
      </c>
      <c r="AL64" s="295"/>
      <c r="AM64" s="283" t="s">
        <v>475</v>
      </c>
      <c r="AN64" s="295"/>
      <c r="AO64" s="171" t="s">
        <v>475</v>
      </c>
      <c r="AP64" s="171" t="s">
        <v>475</v>
      </c>
      <c r="AQ64" s="104"/>
    </row>
    <row r="65" spans="1:43" ht="12" customHeight="1" x14ac:dyDescent="0.25">
      <c r="A65" s="298" t="s">
        <v>256</v>
      </c>
      <c r="B65" s="299"/>
      <c r="C65" s="299"/>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83" t="s">
        <v>475</v>
      </c>
      <c r="AL65" s="295"/>
      <c r="AM65" s="283" t="s">
        <v>475</v>
      </c>
      <c r="AN65" s="295"/>
      <c r="AO65" s="171" t="s">
        <v>475</v>
      </c>
      <c r="AP65" s="171" t="s">
        <v>475</v>
      </c>
      <c r="AQ65" s="100"/>
    </row>
    <row r="66" spans="1:43" ht="12.75" customHeight="1" thickBot="1" x14ac:dyDescent="0.3">
      <c r="A66" s="326" t="s">
        <v>264</v>
      </c>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7"/>
      <c r="AA66" s="327"/>
      <c r="AB66" s="327"/>
      <c r="AC66" s="327"/>
      <c r="AD66" s="327"/>
      <c r="AE66" s="327"/>
      <c r="AF66" s="327"/>
      <c r="AG66" s="327"/>
      <c r="AH66" s="327"/>
      <c r="AI66" s="327"/>
      <c r="AJ66" s="328"/>
      <c r="AK66" s="283" t="s">
        <v>475</v>
      </c>
      <c r="AL66" s="295"/>
      <c r="AM66" s="283" t="s">
        <v>475</v>
      </c>
      <c r="AN66" s="295"/>
      <c r="AO66" s="171" t="s">
        <v>475</v>
      </c>
      <c r="AP66" s="171" t="s">
        <v>475</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15" t="s">
        <v>263</v>
      </c>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4" t="s">
        <v>3</v>
      </c>
      <c r="AL68" s="314"/>
      <c r="AM68" s="314" t="s">
        <v>262</v>
      </c>
      <c r="AN68" s="314"/>
      <c r="AO68" s="172" t="s">
        <v>261</v>
      </c>
      <c r="AP68" s="172" t="s">
        <v>260</v>
      </c>
      <c r="AQ68" s="100"/>
    </row>
    <row r="69" spans="1:43" ht="14.25" customHeight="1" x14ac:dyDescent="0.25">
      <c r="A69" s="321" t="s">
        <v>259</v>
      </c>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3"/>
      <c r="AK69" s="283" t="s">
        <v>475</v>
      </c>
      <c r="AL69" s="295"/>
      <c r="AM69" s="283" t="s">
        <v>475</v>
      </c>
      <c r="AN69" s="295"/>
      <c r="AO69" s="171" t="s">
        <v>475</v>
      </c>
      <c r="AP69" s="171" t="s">
        <v>475</v>
      </c>
      <c r="AQ69" s="104"/>
    </row>
    <row r="70" spans="1:43" ht="12" customHeight="1" x14ac:dyDescent="0.25">
      <c r="A70" s="298" t="s">
        <v>258</v>
      </c>
      <c r="B70" s="299"/>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83" t="s">
        <v>475</v>
      </c>
      <c r="AL70" s="295"/>
      <c r="AM70" s="283" t="s">
        <v>475</v>
      </c>
      <c r="AN70" s="295"/>
      <c r="AO70" s="171" t="s">
        <v>475</v>
      </c>
      <c r="AP70" s="171" t="s">
        <v>475</v>
      </c>
      <c r="AQ70" s="100"/>
    </row>
    <row r="71" spans="1:43" ht="12" customHeight="1" x14ac:dyDescent="0.25">
      <c r="A71" s="298" t="s">
        <v>257</v>
      </c>
      <c r="B71" s="299"/>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83" t="s">
        <v>475</v>
      </c>
      <c r="AL71" s="295"/>
      <c r="AM71" s="283" t="s">
        <v>475</v>
      </c>
      <c r="AN71" s="295"/>
      <c r="AO71" s="171" t="s">
        <v>475</v>
      </c>
      <c r="AP71" s="171" t="s">
        <v>475</v>
      </c>
      <c r="AQ71" s="100"/>
    </row>
    <row r="72" spans="1:43" ht="12" customHeight="1" x14ac:dyDescent="0.25">
      <c r="A72" s="298" t="s">
        <v>256</v>
      </c>
      <c r="B72" s="299"/>
      <c r="C72" s="299"/>
      <c r="D72" s="299"/>
      <c r="E72" s="299"/>
      <c r="F72" s="299"/>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83" t="s">
        <v>475</v>
      </c>
      <c r="AL72" s="295"/>
      <c r="AM72" s="283" t="s">
        <v>475</v>
      </c>
      <c r="AN72" s="295"/>
      <c r="AO72" s="171" t="s">
        <v>475</v>
      </c>
      <c r="AP72" s="171" t="s">
        <v>475</v>
      </c>
      <c r="AQ72" s="100"/>
    </row>
    <row r="73" spans="1:43" ht="12" customHeight="1" x14ac:dyDescent="0.25">
      <c r="A73" s="298" t="s">
        <v>255</v>
      </c>
      <c r="B73" s="299"/>
      <c r="C73" s="299"/>
      <c r="D73" s="299"/>
      <c r="E73" s="299"/>
      <c r="F73" s="299"/>
      <c r="G73" s="299"/>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83" t="s">
        <v>475</v>
      </c>
      <c r="AL73" s="295"/>
      <c r="AM73" s="283" t="s">
        <v>475</v>
      </c>
      <c r="AN73" s="295"/>
      <c r="AO73" s="171" t="s">
        <v>475</v>
      </c>
      <c r="AP73" s="171" t="s">
        <v>475</v>
      </c>
      <c r="AQ73" s="100"/>
    </row>
    <row r="74" spans="1:43" ht="12" customHeight="1" x14ac:dyDescent="0.25">
      <c r="A74" s="298" t="s">
        <v>254</v>
      </c>
      <c r="B74" s="299"/>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83" t="s">
        <v>475</v>
      </c>
      <c r="AL74" s="295"/>
      <c r="AM74" s="283" t="s">
        <v>475</v>
      </c>
      <c r="AN74" s="295"/>
      <c r="AO74" s="171" t="s">
        <v>475</v>
      </c>
      <c r="AP74" s="171" t="s">
        <v>475</v>
      </c>
      <c r="AQ74" s="100"/>
    </row>
    <row r="75" spans="1:43" ht="12.75" customHeight="1" x14ac:dyDescent="0.25">
      <c r="A75" s="298" t="s">
        <v>253</v>
      </c>
      <c r="B75" s="299"/>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83" t="s">
        <v>475</v>
      </c>
      <c r="AL75" s="295"/>
      <c r="AM75" s="283" t="s">
        <v>475</v>
      </c>
      <c r="AN75" s="295"/>
      <c r="AO75" s="171" t="s">
        <v>475</v>
      </c>
      <c r="AP75" s="171" t="s">
        <v>475</v>
      </c>
      <c r="AQ75" s="100"/>
    </row>
    <row r="76" spans="1:43" ht="12.75" customHeight="1" x14ac:dyDescent="0.25">
      <c r="A76" s="298" t="s">
        <v>252</v>
      </c>
      <c r="B76" s="299"/>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83" t="s">
        <v>475</v>
      </c>
      <c r="AL76" s="295"/>
      <c r="AM76" s="283" t="s">
        <v>475</v>
      </c>
      <c r="AN76" s="295"/>
      <c r="AO76" s="171" t="s">
        <v>475</v>
      </c>
      <c r="AP76" s="171" t="s">
        <v>475</v>
      </c>
      <c r="AQ76" s="100"/>
    </row>
    <row r="77" spans="1:43" ht="12" customHeight="1" x14ac:dyDescent="0.25">
      <c r="A77" s="324" t="s">
        <v>251</v>
      </c>
      <c r="B77" s="325"/>
      <c r="C77" s="325"/>
      <c r="D77" s="325"/>
      <c r="E77" s="325"/>
      <c r="F77" s="325"/>
      <c r="G77" s="325"/>
      <c r="H77" s="325"/>
      <c r="I77" s="325"/>
      <c r="J77" s="325"/>
      <c r="K77" s="325"/>
      <c r="L77" s="325"/>
      <c r="M77" s="325"/>
      <c r="N77" s="325"/>
      <c r="O77" s="325"/>
      <c r="P77" s="325"/>
      <c r="Q77" s="325"/>
      <c r="R77" s="325"/>
      <c r="S77" s="325"/>
      <c r="T77" s="325"/>
      <c r="U77" s="325"/>
      <c r="V77" s="325"/>
      <c r="W77" s="325"/>
      <c r="X77" s="325"/>
      <c r="Y77" s="325"/>
      <c r="Z77" s="325"/>
      <c r="AA77" s="325"/>
      <c r="AB77" s="325"/>
      <c r="AC77" s="325"/>
      <c r="AD77" s="325"/>
      <c r="AE77" s="325"/>
      <c r="AF77" s="325"/>
      <c r="AG77" s="325"/>
      <c r="AH77" s="325"/>
      <c r="AI77" s="325"/>
      <c r="AJ77" s="325"/>
      <c r="AK77" s="283" t="s">
        <v>475</v>
      </c>
      <c r="AL77" s="295"/>
      <c r="AM77" s="283" t="s">
        <v>475</v>
      </c>
      <c r="AN77" s="295"/>
      <c r="AO77" s="171" t="s">
        <v>475</v>
      </c>
      <c r="AP77" s="171" t="s">
        <v>475</v>
      </c>
      <c r="AQ77" s="104"/>
    </row>
    <row r="78" spans="1:43" ht="12" customHeight="1" x14ac:dyDescent="0.25">
      <c r="A78" s="324" t="s">
        <v>250</v>
      </c>
      <c r="B78" s="325"/>
      <c r="C78" s="325"/>
      <c r="D78" s="325"/>
      <c r="E78" s="325"/>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283" t="s">
        <v>475</v>
      </c>
      <c r="AL78" s="295"/>
      <c r="AM78" s="283" t="s">
        <v>475</v>
      </c>
      <c r="AN78" s="295"/>
      <c r="AO78" s="171" t="s">
        <v>475</v>
      </c>
      <c r="AP78" s="171" t="s">
        <v>475</v>
      </c>
      <c r="AQ78" s="104"/>
    </row>
    <row r="79" spans="1:43" ht="12" customHeight="1" x14ac:dyDescent="0.25">
      <c r="A79" s="298" t="s">
        <v>249</v>
      </c>
      <c r="B79" s="299"/>
      <c r="C79" s="299"/>
      <c r="D79" s="299"/>
      <c r="E79" s="299"/>
      <c r="F79" s="299"/>
      <c r="G79" s="299"/>
      <c r="H79" s="299"/>
      <c r="I79" s="299"/>
      <c r="J79" s="299"/>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83" t="s">
        <v>475</v>
      </c>
      <c r="AL79" s="295"/>
      <c r="AM79" s="283" t="s">
        <v>475</v>
      </c>
      <c r="AN79" s="295"/>
      <c r="AO79" s="171" t="s">
        <v>475</v>
      </c>
      <c r="AP79" s="171" t="s">
        <v>475</v>
      </c>
      <c r="AQ79" s="94"/>
    </row>
    <row r="80" spans="1:43" ht="13.5" customHeight="1" x14ac:dyDescent="0.25">
      <c r="A80" s="321" t="s">
        <v>248</v>
      </c>
      <c r="B80" s="322"/>
      <c r="C80" s="322"/>
      <c r="D80" s="322"/>
      <c r="E80" s="322"/>
      <c r="F80" s="322"/>
      <c r="G80" s="322"/>
      <c r="H80" s="322"/>
      <c r="I80" s="322"/>
      <c r="J80" s="322"/>
      <c r="K80" s="322"/>
      <c r="L80" s="322"/>
      <c r="M80" s="322"/>
      <c r="N80" s="322"/>
      <c r="O80" s="322"/>
      <c r="P80" s="322"/>
      <c r="Q80" s="322"/>
      <c r="R80" s="322"/>
      <c r="S80" s="322"/>
      <c r="T80" s="322"/>
      <c r="U80" s="322"/>
      <c r="V80" s="322"/>
      <c r="W80" s="322"/>
      <c r="X80" s="322"/>
      <c r="Y80" s="322"/>
      <c r="Z80" s="322"/>
      <c r="AA80" s="322"/>
      <c r="AB80" s="322"/>
      <c r="AC80" s="322"/>
      <c r="AD80" s="322"/>
      <c r="AE80" s="322"/>
      <c r="AF80" s="322"/>
      <c r="AG80" s="322"/>
      <c r="AH80" s="322"/>
      <c r="AI80" s="322"/>
      <c r="AJ80" s="323"/>
      <c r="AK80" s="283" t="s">
        <v>475</v>
      </c>
      <c r="AL80" s="295"/>
      <c r="AM80" s="283" t="s">
        <v>475</v>
      </c>
      <c r="AN80" s="295"/>
      <c r="AO80" s="171" t="s">
        <v>475</v>
      </c>
      <c r="AP80" s="171" t="s">
        <v>475</v>
      </c>
      <c r="AQ80" s="104"/>
    </row>
    <row r="81" spans="1:44" x14ac:dyDescent="0.25">
      <c r="A81" s="321" t="s">
        <v>247</v>
      </c>
      <c r="B81" s="322"/>
      <c r="C81" s="322"/>
      <c r="D81" s="322"/>
      <c r="E81" s="322"/>
      <c r="F81" s="322"/>
      <c r="G81" s="322"/>
      <c r="H81" s="322"/>
      <c r="I81" s="322"/>
      <c r="J81" s="322"/>
      <c r="K81" s="322"/>
      <c r="L81" s="322"/>
      <c r="M81" s="322"/>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3"/>
      <c r="AK81" s="283" t="s">
        <v>475</v>
      </c>
      <c r="AL81" s="295"/>
      <c r="AM81" s="283" t="s">
        <v>475</v>
      </c>
      <c r="AN81" s="295"/>
      <c r="AO81" s="171" t="s">
        <v>475</v>
      </c>
      <c r="AP81" s="171" t="s">
        <v>475</v>
      </c>
      <c r="AQ81" s="104"/>
    </row>
    <row r="82" spans="1:44" ht="14.25" customHeight="1" x14ac:dyDescent="0.25">
      <c r="A82" s="329" t="s">
        <v>246</v>
      </c>
      <c r="B82" s="330"/>
      <c r="C82" s="330"/>
      <c r="D82" s="331"/>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83" t="s">
        <v>475</v>
      </c>
      <c r="AL82" s="295"/>
      <c r="AM82" s="283" t="s">
        <v>475</v>
      </c>
      <c r="AN82" s="295"/>
      <c r="AO82" s="171" t="s">
        <v>475</v>
      </c>
      <c r="AP82" s="171" t="s">
        <v>475</v>
      </c>
      <c r="AQ82" s="104"/>
    </row>
    <row r="83" spans="1:44" x14ac:dyDescent="0.25">
      <c r="A83" s="329" t="s">
        <v>245</v>
      </c>
      <c r="B83" s="330"/>
      <c r="C83" s="330"/>
      <c r="D83" s="331"/>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83" t="s">
        <v>475</v>
      </c>
      <c r="AL83" s="295"/>
      <c r="AM83" s="283" t="s">
        <v>475</v>
      </c>
      <c r="AN83" s="295"/>
      <c r="AO83" s="171" t="s">
        <v>475</v>
      </c>
      <c r="AP83" s="171" t="s">
        <v>475</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83" t="s">
        <v>475</v>
      </c>
      <c r="AL84" s="295"/>
      <c r="AM84" s="283" t="s">
        <v>475</v>
      </c>
      <c r="AN84" s="295"/>
      <c r="AO84" s="171" t="s">
        <v>475</v>
      </c>
      <c r="AP84" s="171" t="s">
        <v>475</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4" zoomScale="80" zoomScaleSheetLayoutView="80" workbookViewId="0">
      <selection activeCell="J27" sqref="J27"/>
    </sheetView>
  </sheetViews>
  <sheetFormatPr defaultRowHeight="15.75" x14ac:dyDescent="0.25"/>
  <cols>
    <col min="1" max="1" width="7.7109375" style="59" customWidth="1"/>
    <col min="2" max="2" width="55.140625" style="59" customWidth="1"/>
    <col min="3" max="3" width="15" style="59" customWidth="1"/>
    <col min="4" max="4" width="14" style="59" bestFit="1" customWidth="1"/>
    <col min="5" max="6" width="14" style="59" hidden="1"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35" t="str">
        <f>'1. паспорт местоположение'!A5:C5</f>
        <v>Год раскрытия информации: ___2024__ год</v>
      </c>
      <c r="B5" s="235"/>
      <c r="C5" s="235"/>
      <c r="D5" s="235"/>
      <c r="E5" s="235"/>
      <c r="F5" s="235"/>
      <c r="G5" s="235"/>
      <c r="H5" s="235"/>
      <c r="I5" s="235"/>
      <c r="J5" s="235"/>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39" t="s">
        <v>8</v>
      </c>
      <c r="B7" s="239"/>
      <c r="C7" s="239"/>
      <c r="D7" s="239"/>
      <c r="E7" s="239"/>
      <c r="F7" s="239"/>
      <c r="G7" s="239"/>
      <c r="H7" s="239"/>
      <c r="I7" s="239"/>
      <c r="J7" s="239"/>
    </row>
    <row r="8" spans="1:42" ht="9.75" customHeight="1" x14ac:dyDescent="0.25">
      <c r="A8" s="239"/>
      <c r="B8" s="239"/>
      <c r="C8" s="239"/>
      <c r="D8" s="239"/>
      <c r="E8" s="239"/>
      <c r="F8" s="239"/>
      <c r="G8" s="239"/>
      <c r="H8" s="239"/>
      <c r="I8" s="239"/>
      <c r="J8" s="239"/>
    </row>
    <row r="9" spans="1:42" x14ac:dyDescent="0.25">
      <c r="A9" s="240" t="str">
        <f>'3.3 паспорт описание'!A9:C9</f>
        <v>ООО ХК "СДС-Энерго"</v>
      </c>
      <c r="B9" s="240"/>
      <c r="C9" s="240"/>
      <c r="D9" s="240"/>
      <c r="E9" s="240"/>
      <c r="F9" s="240"/>
      <c r="G9" s="240"/>
      <c r="H9" s="240"/>
      <c r="I9" s="240"/>
      <c r="J9" s="240"/>
    </row>
    <row r="10" spans="1:42" x14ac:dyDescent="0.25">
      <c r="A10" s="236" t="s">
        <v>7</v>
      </c>
      <c r="B10" s="236"/>
      <c r="C10" s="236"/>
      <c r="D10" s="236"/>
      <c r="E10" s="236"/>
      <c r="F10" s="236"/>
      <c r="G10" s="236"/>
      <c r="H10" s="236"/>
      <c r="I10" s="236"/>
      <c r="J10" s="236"/>
    </row>
    <row r="11" spans="1:42" ht="11.25" customHeight="1" x14ac:dyDescent="0.25">
      <c r="A11" s="239"/>
      <c r="B11" s="239"/>
      <c r="C11" s="239"/>
      <c r="D11" s="239"/>
      <c r="E11" s="239"/>
      <c r="F11" s="239"/>
      <c r="G11" s="239"/>
      <c r="H11" s="239"/>
      <c r="I11" s="239"/>
      <c r="J11" s="239"/>
    </row>
    <row r="12" spans="1:42" x14ac:dyDescent="0.25">
      <c r="A12" s="240" t="str">
        <f>'3.3 паспорт описание'!A12:C12</f>
        <v>O_1.6.5</v>
      </c>
      <c r="B12" s="240"/>
      <c r="C12" s="240"/>
      <c r="D12" s="240"/>
      <c r="E12" s="240"/>
      <c r="F12" s="240"/>
      <c r="G12" s="240"/>
      <c r="H12" s="240"/>
      <c r="I12" s="240"/>
      <c r="J12" s="240"/>
    </row>
    <row r="13" spans="1:42" x14ac:dyDescent="0.25">
      <c r="A13" s="236" t="s">
        <v>6</v>
      </c>
      <c r="B13" s="236"/>
      <c r="C13" s="236"/>
      <c r="D13" s="236"/>
      <c r="E13" s="236"/>
      <c r="F13" s="236"/>
      <c r="G13" s="236"/>
      <c r="H13" s="236"/>
      <c r="I13" s="236"/>
      <c r="J13" s="236"/>
    </row>
    <row r="14" spans="1:42" ht="12.75" customHeight="1" x14ac:dyDescent="0.25">
      <c r="A14" s="243"/>
      <c r="B14" s="243"/>
      <c r="C14" s="243"/>
      <c r="D14" s="243"/>
      <c r="E14" s="243"/>
      <c r="F14" s="243"/>
      <c r="G14" s="243"/>
      <c r="H14" s="243"/>
      <c r="I14" s="243"/>
      <c r="J14" s="243"/>
    </row>
    <row r="15" spans="1:42" x14ac:dyDescent="0.25">
      <c r="A15" s="240" t="str">
        <f>'1. паспорт местоположение'!A12:C12</f>
        <v>Приобретение измельчителя веток (мульчер) на базе автомобильного прицепа (ввод - 2024 г.)</v>
      </c>
      <c r="B15" s="240"/>
      <c r="C15" s="240"/>
      <c r="D15" s="240"/>
      <c r="E15" s="240"/>
      <c r="F15" s="240"/>
      <c r="G15" s="240"/>
      <c r="H15" s="240"/>
      <c r="I15" s="240"/>
      <c r="J15" s="240"/>
    </row>
    <row r="16" spans="1:42" x14ac:dyDescent="0.25">
      <c r="A16" s="236" t="s">
        <v>5</v>
      </c>
      <c r="B16" s="236"/>
      <c r="C16" s="236"/>
      <c r="D16" s="236"/>
      <c r="E16" s="236"/>
      <c r="F16" s="236"/>
      <c r="G16" s="236"/>
      <c r="H16" s="236"/>
      <c r="I16" s="236"/>
      <c r="J16" s="236"/>
    </row>
    <row r="17" spans="1:10" ht="15.75" customHeight="1" x14ac:dyDescent="0.25"/>
    <row r="18" spans="1:10" ht="15.75" customHeight="1" x14ac:dyDescent="0.25">
      <c r="A18" s="332" t="s">
        <v>432</v>
      </c>
      <c r="B18" s="332"/>
      <c r="C18" s="332"/>
      <c r="D18" s="332"/>
      <c r="E18" s="332"/>
      <c r="F18" s="332"/>
      <c r="G18" s="332"/>
      <c r="H18" s="332"/>
      <c r="I18" s="332"/>
      <c r="J18" s="332"/>
    </row>
    <row r="19" spans="1:10" x14ac:dyDescent="0.25">
      <c r="A19" s="61"/>
      <c r="B19" s="61"/>
      <c r="C19" s="77"/>
      <c r="D19" s="77"/>
      <c r="E19" s="77"/>
      <c r="F19" s="77"/>
      <c r="G19" s="77"/>
      <c r="H19" s="77"/>
      <c r="I19" s="77"/>
      <c r="J19" s="77"/>
    </row>
    <row r="20" spans="1:10" ht="22.5" customHeight="1" x14ac:dyDescent="0.25">
      <c r="A20" s="333" t="s">
        <v>208</v>
      </c>
      <c r="B20" s="333" t="s">
        <v>207</v>
      </c>
      <c r="C20" s="342" t="s">
        <v>369</v>
      </c>
      <c r="D20" s="343"/>
      <c r="E20" s="343"/>
      <c r="F20" s="344"/>
      <c r="G20" s="345" t="s">
        <v>206</v>
      </c>
      <c r="H20" s="345" t="s">
        <v>371</v>
      </c>
      <c r="I20" s="334" t="s">
        <v>205</v>
      </c>
      <c r="J20" s="337" t="s">
        <v>370</v>
      </c>
    </row>
    <row r="21" spans="1:10" ht="58.5" customHeight="1" x14ac:dyDescent="0.25">
      <c r="A21" s="333"/>
      <c r="B21" s="333"/>
      <c r="C21" s="340" t="s">
        <v>1</v>
      </c>
      <c r="D21" s="341"/>
      <c r="E21" s="340" t="s">
        <v>494</v>
      </c>
      <c r="F21" s="341"/>
      <c r="G21" s="346"/>
      <c r="H21" s="346"/>
      <c r="I21" s="335"/>
      <c r="J21" s="338"/>
    </row>
    <row r="22" spans="1:10" ht="34.5" customHeight="1" x14ac:dyDescent="0.25">
      <c r="A22" s="333"/>
      <c r="B22" s="333"/>
      <c r="C22" s="76" t="s">
        <v>495</v>
      </c>
      <c r="D22" s="76" t="s">
        <v>495</v>
      </c>
      <c r="E22" s="76" t="s">
        <v>495</v>
      </c>
      <c r="F22" s="76" t="s">
        <v>495</v>
      </c>
      <c r="G22" s="347"/>
      <c r="H22" s="347"/>
      <c r="I22" s="336"/>
      <c r="J22" s="339"/>
    </row>
    <row r="23" spans="1:10" x14ac:dyDescent="0.25">
      <c r="A23" s="65">
        <v>1</v>
      </c>
      <c r="B23" s="65">
        <v>2</v>
      </c>
      <c r="C23" s="76">
        <v>3</v>
      </c>
      <c r="D23" s="76">
        <v>4</v>
      </c>
      <c r="E23" s="76">
        <v>5</v>
      </c>
      <c r="F23" s="76">
        <v>6</v>
      </c>
      <c r="G23" s="76">
        <v>5</v>
      </c>
      <c r="H23" s="76">
        <v>6</v>
      </c>
      <c r="I23" s="76">
        <v>7</v>
      </c>
      <c r="J23" s="76">
        <v>8</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376</v>
      </c>
      <c r="C25" s="67" t="s">
        <v>467</v>
      </c>
      <c r="D25" s="67" t="s">
        <v>467</v>
      </c>
      <c r="E25" s="67" t="s">
        <v>467</v>
      </c>
      <c r="F25" s="67" t="s">
        <v>467</v>
      </c>
      <c r="G25" s="67" t="s">
        <v>317</v>
      </c>
      <c r="H25" s="67" t="s">
        <v>317</v>
      </c>
      <c r="I25" s="67" t="s">
        <v>317</v>
      </c>
      <c r="J25" s="67" t="s">
        <v>317</v>
      </c>
    </row>
    <row r="26" spans="1:10" s="62" customFormat="1" ht="31.5" x14ac:dyDescent="0.25">
      <c r="A26" s="74" t="s">
        <v>202</v>
      </c>
      <c r="B26" s="148" t="s">
        <v>378</v>
      </c>
      <c r="C26" s="67" t="s">
        <v>467</v>
      </c>
      <c r="D26" s="67" t="s">
        <v>467</v>
      </c>
      <c r="E26" s="67" t="s">
        <v>467</v>
      </c>
      <c r="F26" s="67" t="s">
        <v>467</v>
      </c>
      <c r="G26" s="67" t="s">
        <v>317</v>
      </c>
      <c r="H26" s="67" t="s">
        <v>317</v>
      </c>
      <c r="I26" s="67" t="s">
        <v>317</v>
      </c>
      <c r="J26" s="67" t="s">
        <v>317</v>
      </c>
    </row>
    <row r="27" spans="1:10" s="62" customFormat="1" ht="31.5" x14ac:dyDescent="0.25">
      <c r="A27" s="74" t="s">
        <v>377</v>
      </c>
      <c r="B27" s="148" t="s">
        <v>382</v>
      </c>
      <c r="C27" s="67" t="s">
        <v>467</v>
      </c>
      <c r="D27" s="67" t="s">
        <v>467</v>
      </c>
      <c r="E27" s="67" t="s">
        <v>467</v>
      </c>
      <c r="F27" s="67" t="s">
        <v>467</v>
      </c>
      <c r="G27" s="67" t="s">
        <v>317</v>
      </c>
      <c r="H27" s="67" t="s">
        <v>317</v>
      </c>
      <c r="I27" s="67" t="s">
        <v>317</v>
      </c>
      <c r="J27" s="67" t="s">
        <v>317</v>
      </c>
    </row>
    <row r="28" spans="1:10" s="62" customFormat="1" ht="31.5" x14ac:dyDescent="0.25">
      <c r="A28" s="74" t="s">
        <v>201</v>
      </c>
      <c r="B28" s="148" t="s">
        <v>381</v>
      </c>
      <c r="C28" s="67" t="s">
        <v>467</v>
      </c>
      <c r="D28" s="67" t="s">
        <v>467</v>
      </c>
      <c r="E28" s="67" t="s">
        <v>467</v>
      </c>
      <c r="F28" s="67" t="s">
        <v>467</v>
      </c>
      <c r="G28" s="67" t="s">
        <v>317</v>
      </c>
      <c r="H28" s="67" t="s">
        <v>317</v>
      </c>
      <c r="I28" s="67" t="s">
        <v>317</v>
      </c>
      <c r="J28" s="67" t="s">
        <v>317</v>
      </c>
    </row>
    <row r="29" spans="1:10" s="62" customFormat="1" ht="31.5" x14ac:dyDescent="0.25">
      <c r="A29" s="74" t="s">
        <v>200</v>
      </c>
      <c r="B29" s="148" t="s">
        <v>383</v>
      </c>
      <c r="C29" s="67" t="s">
        <v>467</v>
      </c>
      <c r="D29" s="67" t="s">
        <v>467</v>
      </c>
      <c r="E29" s="67" t="s">
        <v>467</v>
      </c>
      <c r="F29" s="67" t="s">
        <v>467</v>
      </c>
      <c r="G29" s="67" t="s">
        <v>317</v>
      </c>
      <c r="H29" s="67" t="s">
        <v>317</v>
      </c>
      <c r="I29" s="67" t="s">
        <v>317</v>
      </c>
      <c r="J29" s="67" t="s">
        <v>317</v>
      </c>
    </row>
    <row r="30" spans="1:10" s="62" customFormat="1" ht="31.5" x14ac:dyDescent="0.25">
      <c r="A30" s="74" t="s">
        <v>199</v>
      </c>
      <c r="B30" s="148" t="s">
        <v>379</v>
      </c>
      <c r="C30" s="67" t="s">
        <v>467</v>
      </c>
      <c r="D30" s="67" t="s">
        <v>467</v>
      </c>
      <c r="E30" s="67" t="s">
        <v>467</v>
      </c>
      <c r="F30" s="67" t="s">
        <v>467</v>
      </c>
      <c r="G30" s="67" t="s">
        <v>317</v>
      </c>
      <c r="H30" s="67" t="s">
        <v>317</v>
      </c>
      <c r="I30" s="67" t="s">
        <v>317</v>
      </c>
      <c r="J30" s="67" t="s">
        <v>317</v>
      </c>
    </row>
    <row r="31" spans="1:10" s="62" customFormat="1" x14ac:dyDescent="0.25">
      <c r="A31" s="74" t="s">
        <v>197</v>
      </c>
      <c r="B31" s="148" t="s">
        <v>384</v>
      </c>
      <c r="C31" s="67" t="s">
        <v>467</v>
      </c>
      <c r="D31" s="67" t="s">
        <v>467</v>
      </c>
      <c r="E31" s="67" t="s">
        <v>467</v>
      </c>
      <c r="F31" s="67" t="s">
        <v>467</v>
      </c>
      <c r="G31" s="67" t="s">
        <v>317</v>
      </c>
      <c r="H31" s="67" t="s">
        <v>317</v>
      </c>
      <c r="I31" s="67" t="s">
        <v>317</v>
      </c>
      <c r="J31" s="67" t="s">
        <v>317</v>
      </c>
    </row>
    <row r="32" spans="1:10" s="62" customFormat="1" ht="31.5" x14ac:dyDescent="0.25">
      <c r="A32" s="74" t="s">
        <v>395</v>
      </c>
      <c r="B32" s="148" t="s">
        <v>313</v>
      </c>
      <c r="C32" s="67" t="s">
        <v>467</v>
      </c>
      <c r="D32" s="67" t="s">
        <v>467</v>
      </c>
      <c r="E32" s="67" t="s">
        <v>467</v>
      </c>
      <c r="F32" s="67" t="s">
        <v>467</v>
      </c>
      <c r="G32" s="67" t="s">
        <v>317</v>
      </c>
      <c r="H32" s="67" t="s">
        <v>317</v>
      </c>
      <c r="I32" s="67" t="s">
        <v>317</v>
      </c>
      <c r="J32" s="67" t="s">
        <v>317</v>
      </c>
    </row>
    <row r="33" spans="1:10" s="62" customFormat="1" ht="47.25" x14ac:dyDescent="0.25">
      <c r="A33" s="74" t="s">
        <v>396</v>
      </c>
      <c r="B33" s="148" t="s">
        <v>388</v>
      </c>
      <c r="C33" s="67" t="s">
        <v>467</v>
      </c>
      <c r="D33" s="67" t="s">
        <v>467</v>
      </c>
      <c r="E33" s="67" t="s">
        <v>467</v>
      </c>
      <c r="F33" s="67" t="s">
        <v>467</v>
      </c>
      <c r="G33" s="67" t="s">
        <v>317</v>
      </c>
      <c r="H33" s="67" t="s">
        <v>317</v>
      </c>
      <c r="I33" s="67" t="s">
        <v>317</v>
      </c>
      <c r="J33" s="67" t="s">
        <v>317</v>
      </c>
    </row>
    <row r="34" spans="1:10" s="62" customFormat="1" x14ac:dyDescent="0.25">
      <c r="A34" s="74" t="s">
        <v>397</v>
      </c>
      <c r="B34" s="148" t="s">
        <v>198</v>
      </c>
      <c r="C34" s="67" t="s">
        <v>467</v>
      </c>
      <c r="D34" s="67" t="s">
        <v>467</v>
      </c>
      <c r="E34" s="67" t="s">
        <v>467</v>
      </c>
      <c r="F34" s="67" t="s">
        <v>467</v>
      </c>
      <c r="G34" s="67" t="s">
        <v>317</v>
      </c>
      <c r="H34" s="67" t="s">
        <v>317</v>
      </c>
      <c r="I34" s="67" t="s">
        <v>317</v>
      </c>
      <c r="J34" s="67" t="s">
        <v>317</v>
      </c>
    </row>
    <row r="35" spans="1:10" x14ac:dyDescent="0.25">
      <c r="A35" s="74" t="s">
        <v>398</v>
      </c>
      <c r="B35" s="148" t="s">
        <v>380</v>
      </c>
      <c r="C35" s="67" t="s">
        <v>467</v>
      </c>
      <c r="D35" s="67" t="s">
        <v>467</v>
      </c>
      <c r="E35" s="67" t="s">
        <v>467</v>
      </c>
      <c r="F35" s="67" t="s">
        <v>467</v>
      </c>
      <c r="G35" s="67" t="s">
        <v>317</v>
      </c>
      <c r="H35" s="67" t="s">
        <v>317</v>
      </c>
      <c r="I35" s="67" t="s">
        <v>317</v>
      </c>
      <c r="J35" s="67" t="s">
        <v>317</v>
      </c>
    </row>
    <row r="36" spans="1:10" x14ac:dyDescent="0.25">
      <c r="A36" s="74" t="s">
        <v>399</v>
      </c>
      <c r="B36" s="148" t="s">
        <v>196</v>
      </c>
      <c r="C36" s="67" t="s">
        <v>467</v>
      </c>
      <c r="D36" s="67" t="s">
        <v>467</v>
      </c>
      <c r="E36" s="67" t="s">
        <v>467</v>
      </c>
      <c r="F36" s="67" t="s">
        <v>467</v>
      </c>
      <c r="G36" s="67" t="s">
        <v>317</v>
      </c>
      <c r="H36" s="67" t="s">
        <v>317</v>
      </c>
      <c r="I36" s="67" t="s">
        <v>317</v>
      </c>
      <c r="J36" s="67" t="s">
        <v>317</v>
      </c>
    </row>
    <row r="37" spans="1:10" x14ac:dyDescent="0.25">
      <c r="A37" s="74">
        <v>2</v>
      </c>
      <c r="B37" s="149" t="s">
        <v>195</v>
      </c>
      <c r="C37" s="67" t="s">
        <v>317</v>
      </c>
      <c r="D37" s="67" t="s">
        <v>317</v>
      </c>
      <c r="E37" s="67" t="s">
        <v>317</v>
      </c>
      <c r="F37" s="67" t="s">
        <v>317</v>
      </c>
      <c r="G37" s="175"/>
      <c r="H37" s="175"/>
      <c r="I37" s="175"/>
      <c r="J37" s="175"/>
    </row>
    <row r="38" spans="1:10" ht="47.25" x14ac:dyDescent="0.25">
      <c r="A38" s="74" t="s">
        <v>194</v>
      </c>
      <c r="B38" s="148" t="s">
        <v>385</v>
      </c>
      <c r="C38" s="67" t="s">
        <v>467</v>
      </c>
      <c r="D38" s="67" t="s">
        <v>467</v>
      </c>
      <c r="E38" s="67" t="s">
        <v>467</v>
      </c>
      <c r="F38" s="67" t="s">
        <v>467</v>
      </c>
      <c r="G38" s="67" t="s">
        <v>317</v>
      </c>
      <c r="H38" s="67" t="s">
        <v>317</v>
      </c>
      <c r="I38" s="67" t="s">
        <v>317</v>
      </c>
      <c r="J38" s="67" t="s">
        <v>317</v>
      </c>
    </row>
    <row r="39" spans="1:10" ht="31.5" x14ac:dyDescent="0.25">
      <c r="A39" s="74" t="s">
        <v>193</v>
      </c>
      <c r="B39" s="148" t="s">
        <v>387</v>
      </c>
      <c r="C39" s="67" t="s">
        <v>496</v>
      </c>
      <c r="D39" s="67" t="s">
        <v>496</v>
      </c>
      <c r="E39" s="67" t="s">
        <v>496</v>
      </c>
      <c r="F39" s="67" t="s">
        <v>496</v>
      </c>
      <c r="G39" s="67" t="s">
        <v>317</v>
      </c>
      <c r="H39" s="67" t="s">
        <v>317</v>
      </c>
      <c r="I39" s="67" t="s">
        <v>317</v>
      </c>
      <c r="J39" s="67" t="s">
        <v>317</v>
      </c>
    </row>
    <row r="40" spans="1:10" ht="31.5" x14ac:dyDescent="0.25">
      <c r="A40" s="74">
        <v>3</v>
      </c>
      <c r="B40" s="149" t="s">
        <v>459</v>
      </c>
      <c r="C40" s="67" t="s">
        <v>317</v>
      </c>
      <c r="D40" s="67" t="s">
        <v>317</v>
      </c>
      <c r="E40" s="67" t="s">
        <v>317</v>
      </c>
      <c r="F40" s="67" t="s">
        <v>317</v>
      </c>
      <c r="G40" s="67" t="s">
        <v>317</v>
      </c>
      <c r="H40" s="67" t="s">
        <v>317</v>
      </c>
      <c r="I40" s="67" t="s">
        <v>317</v>
      </c>
      <c r="J40" s="67" t="s">
        <v>317</v>
      </c>
    </row>
    <row r="41" spans="1:10" ht="31.5" x14ac:dyDescent="0.25">
      <c r="A41" s="74" t="s">
        <v>192</v>
      </c>
      <c r="B41" s="148" t="s">
        <v>386</v>
      </c>
      <c r="C41" s="67" t="s">
        <v>467</v>
      </c>
      <c r="D41" s="67" t="s">
        <v>467</v>
      </c>
      <c r="E41" s="67" t="s">
        <v>467</v>
      </c>
      <c r="F41" s="67" t="s">
        <v>467</v>
      </c>
      <c r="G41" s="67" t="s">
        <v>317</v>
      </c>
      <c r="H41" s="67" t="s">
        <v>317</v>
      </c>
      <c r="I41" s="67" t="s">
        <v>317</v>
      </c>
      <c r="J41" s="67" t="s">
        <v>317</v>
      </c>
    </row>
    <row r="42" spans="1:10" ht="31.5" x14ac:dyDescent="0.25">
      <c r="A42" s="74" t="s">
        <v>191</v>
      </c>
      <c r="B42" s="148" t="s">
        <v>190</v>
      </c>
      <c r="C42" s="67" t="s">
        <v>496</v>
      </c>
      <c r="D42" s="67" t="s">
        <v>496</v>
      </c>
      <c r="E42" s="67" t="s">
        <v>496</v>
      </c>
      <c r="F42" s="67" t="s">
        <v>496</v>
      </c>
      <c r="G42" s="67" t="s">
        <v>317</v>
      </c>
      <c r="H42" s="67" t="s">
        <v>317</v>
      </c>
      <c r="I42" s="67" t="s">
        <v>317</v>
      </c>
      <c r="J42" s="67" t="s">
        <v>317</v>
      </c>
    </row>
    <row r="43" spans="1:10" x14ac:dyDescent="0.25">
      <c r="A43" s="74" t="s">
        <v>189</v>
      </c>
      <c r="B43" s="148" t="s">
        <v>188</v>
      </c>
      <c r="C43" s="67" t="s">
        <v>467</v>
      </c>
      <c r="D43" s="67" t="s">
        <v>467</v>
      </c>
      <c r="E43" s="67" t="s">
        <v>467</v>
      </c>
      <c r="F43" s="67" t="s">
        <v>467</v>
      </c>
      <c r="G43" s="67" t="s">
        <v>317</v>
      </c>
      <c r="H43" s="67" t="s">
        <v>317</v>
      </c>
      <c r="I43" s="67" t="s">
        <v>317</v>
      </c>
      <c r="J43" s="67" t="s">
        <v>317</v>
      </c>
    </row>
    <row r="44" spans="1:10" ht="47.25" customHeight="1" x14ac:dyDescent="0.25">
      <c r="A44" s="74" t="s">
        <v>187</v>
      </c>
      <c r="B44" s="148" t="s">
        <v>391</v>
      </c>
      <c r="C44" s="67" t="s">
        <v>467</v>
      </c>
      <c r="D44" s="67" t="s">
        <v>467</v>
      </c>
      <c r="E44" s="67" t="s">
        <v>467</v>
      </c>
      <c r="F44" s="67" t="s">
        <v>467</v>
      </c>
      <c r="G44" s="67" t="s">
        <v>317</v>
      </c>
      <c r="H44" s="67" t="s">
        <v>317</v>
      </c>
      <c r="I44" s="67" t="s">
        <v>317</v>
      </c>
      <c r="J44" s="67" t="s">
        <v>317</v>
      </c>
    </row>
    <row r="45" spans="1:10" ht="94.5" x14ac:dyDescent="0.25">
      <c r="A45" s="74" t="s">
        <v>185</v>
      </c>
      <c r="B45" s="148" t="s">
        <v>389</v>
      </c>
      <c r="C45" s="67" t="s">
        <v>467</v>
      </c>
      <c r="D45" s="67" t="s">
        <v>467</v>
      </c>
      <c r="E45" s="67" t="s">
        <v>467</v>
      </c>
      <c r="F45" s="67" t="s">
        <v>467</v>
      </c>
      <c r="G45" s="67" t="s">
        <v>317</v>
      </c>
      <c r="H45" s="67" t="s">
        <v>317</v>
      </c>
      <c r="I45" s="67" t="s">
        <v>317</v>
      </c>
      <c r="J45" s="67" t="s">
        <v>317</v>
      </c>
    </row>
    <row r="46" spans="1:10" x14ac:dyDescent="0.25">
      <c r="A46" s="74" t="s">
        <v>497</v>
      </c>
      <c r="B46" s="148" t="s">
        <v>186</v>
      </c>
      <c r="C46" s="67" t="s">
        <v>467</v>
      </c>
      <c r="D46" s="67" t="s">
        <v>467</v>
      </c>
      <c r="E46" s="67" t="s">
        <v>467</v>
      </c>
      <c r="F46" s="67" t="s">
        <v>467</v>
      </c>
      <c r="G46" s="67" t="s">
        <v>317</v>
      </c>
      <c r="H46" s="67" t="s">
        <v>317</v>
      </c>
      <c r="I46" s="67" t="s">
        <v>317</v>
      </c>
      <c r="J46" s="67" t="s">
        <v>317</v>
      </c>
    </row>
    <row r="47" spans="1:10" x14ac:dyDescent="0.25">
      <c r="A47" s="74">
        <v>4</v>
      </c>
      <c r="B47" s="149" t="s">
        <v>184</v>
      </c>
      <c r="C47" s="67" t="s">
        <v>317</v>
      </c>
      <c r="D47" s="67" t="s">
        <v>317</v>
      </c>
      <c r="E47" s="67" t="s">
        <v>317</v>
      </c>
      <c r="F47" s="67" t="s">
        <v>317</v>
      </c>
      <c r="G47" s="67" t="s">
        <v>317</v>
      </c>
      <c r="H47" s="67" t="s">
        <v>317</v>
      </c>
      <c r="I47" s="67" t="s">
        <v>317</v>
      </c>
      <c r="J47" s="67" t="s">
        <v>317</v>
      </c>
    </row>
    <row r="48" spans="1:10" x14ac:dyDescent="0.25">
      <c r="A48" s="74" t="s">
        <v>183</v>
      </c>
      <c r="B48" s="148" t="s">
        <v>182</v>
      </c>
      <c r="C48" s="67" t="s">
        <v>467</v>
      </c>
      <c r="D48" s="67" t="s">
        <v>467</v>
      </c>
      <c r="E48" s="67" t="s">
        <v>467</v>
      </c>
      <c r="F48" s="67" t="s">
        <v>467</v>
      </c>
      <c r="G48" s="67" t="s">
        <v>317</v>
      </c>
      <c r="H48" s="67" t="s">
        <v>317</v>
      </c>
      <c r="I48" s="67" t="s">
        <v>317</v>
      </c>
      <c r="J48" s="67" t="s">
        <v>317</v>
      </c>
    </row>
    <row r="49" spans="1:10" ht="63" x14ac:dyDescent="0.25">
      <c r="A49" s="74" t="s">
        <v>181</v>
      </c>
      <c r="B49" s="148" t="s">
        <v>390</v>
      </c>
      <c r="C49" s="67" t="s">
        <v>467</v>
      </c>
      <c r="D49" s="67" t="s">
        <v>467</v>
      </c>
      <c r="E49" s="67" t="s">
        <v>467</v>
      </c>
      <c r="F49" s="67" t="s">
        <v>467</v>
      </c>
      <c r="G49" s="67" t="s">
        <v>317</v>
      </c>
      <c r="H49" s="67" t="s">
        <v>317</v>
      </c>
      <c r="I49" s="67" t="s">
        <v>317</v>
      </c>
      <c r="J49" s="67" t="s">
        <v>317</v>
      </c>
    </row>
    <row r="50" spans="1:10" ht="47.25" x14ac:dyDescent="0.25">
      <c r="A50" s="74" t="s">
        <v>179</v>
      </c>
      <c r="B50" s="148" t="s">
        <v>392</v>
      </c>
      <c r="C50" s="67" t="s">
        <v>467</v>
      </c>
      <c r="D50" s="67" t="s">
        <v>467</v>
      </c>
      <c r="E50" s="67" t="s">
        <v>467</v>
      </c>
      <c r="F50" s="67" t="s">
        <v>467</v>
      </c>
      <c r="G50" s="67" t="s">
        <v>317</v>
      </c>
      <c r="H50" s="67" t="s">
        <v>317</v>
      </c>
      <c r="I50" s="67" t="s">
        <v>317</v>
      </c>
      <c r="J50" s="67" t="s">
        <v>317</v>
      </c>
    </row>
    <row r="51" spans="1:10" ht="47.25" x14ac:dyDescent="0.25">
      <c r="A51" s="74" t="s">
        <v>177</v>
      </c>
      <c r="B51" s="148" t="s">
        <v>180</v>
      </c>
      <c r="C51" s="67" t="s">
        <v>467</v>
      </c>
      <c r="D51" s="67" t="s">
        <v>467</v>
      </c>
      <c r="E51" s="67" t="s">
        <v>467</v>
      </c>
      <c r="F51" s="67" t="s">
        <v>467</v>
      </c>
      <c r="G51" s="67" t="s">
        <v>317</v>
      </c>
      <c r="H51" s="67" t="s">
        <v>317</v>
      </c>
      <c r="I51" s="67" t="s">
        <v>317</v>
      </c>
      <c r="J51" s="67" t="s">
        <v>317</v>
      </c>
    </row>
    <row r="52" spans="1:10" ht="31.5" x14ac:dyDescent="0.25">
      <c r="A52" s="74" t="s">
        <v>394</v>
      </c>
      <c r="B52" s="150" t="s">
        <v>393</v>
      </c>
      <c r="C52" s="67" t="s">
        <v>496</v>
      </c>
      <c r="D52" s="67" t="s">
        <v>496</v>
      </c>
      <c r="E52" s="67" t="s">
        <v>496</v>
      </c>
      <c r="F52" s="67" t="s">
        <v>496</v>
      </c>
      <c r="G52" s="67" t="s">
        <v>317</v>
      </c>
      <c r="H52" s="67" t="s">
        <v>317</v>
      </c>
      <c r="I52" s="67" t="s">
        <v>317</v>
      </c>
      <c r="J52" s="67" t="s">
        <v>317</v>
      </c>
    </row>
    <row r="53" spans="1:10" ht="31.5" x14ac:dyDescent="0.25">
      <c r="A53" s="74" t="s">
        <v>498</v>
      </c>
      <c r="B53" s="148" t="s">
        <v>178</v>
      </c>
      <c r="C53" s="67" t="s">
        <v>467</v>
      </c>
      <c r="D53" s="67" t="s">
        <v>467</v>
      </c>
      <c r="E53" s="67" t="s">
        <v>467</v>
      </c>
      <c r="F53" s="67" t="s">
        <v>467</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Информация о подписи</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2024-11-25T03:45:35Z</dcterms:modified>
</cp:coreProperties>
</file>